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8" yWindow="144" windowWidth="7452" windowHeight="4896"/>
  </bookViews>
  <sheets>
    <sheet name="Sheet1" sheetId="1" r:id="rId1"/>
    <sheet name="Sheet2" sheetId="2" r:id="rId2"/>
    <sheet name="Sheet3" sheetId="3" r:id="rId3"/>
  </sheets>
  <definedNames>
    <definedName name="comp_C2D">Sheet1!$G$6</definedName>
    <definedName name="comp_D2C">Sheet1!$G$10</definedName>
    <definedName name="inc_r_D">Sheet1!$G$13</definedName>
    <definedName name="ini_C">Sheet1!$G$3</definedName>
    <definedName name="ini_D">Sheet1!$G$7</definedName>
    <definedName name="K_C">Sheet1!$G$5</definedName>
    <definedName name="K_D">Sheet1!$G$9</definedName>
    <definedName name="onset_T">Sheet1!$G$12</definedName>
    <definedName name="r_C">Sheet1!$G$4</definedName>
    <definedName name="r_D">Sheet1!$G$8</definedName>
    <definedName name="stop_t">Sheet1!$G$14</definedName>
    <definedName name="sup_T2D">Sheet1!$G$11</definedName>
  </definedNames>
  <calcPr calcId="145621"/>
</workbook>
</file>

<file path=xl/calcChain.xml><?xml version="1.0" encoding="utf-8"?>
<calcChain xmlns="http://schemas.openxmlformats.org/spreadsheetml/2006/main">
  <c r="L5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4" i="1"/>
  <c r="H12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4" i="1"/>
  <c r="K5" i="1"/>
  <c r="J5" i="1"/>
  <c r="K4" i="1"/>
  <c r="J4" i="1"/>
  <c r="J6" i="1" l="1"/>
  <c r="K6" i="1"/>
  <c r="K7" i="1" l="1"/>
  <c r="J7" i="1"/>
  <c r="K8" i="1" l="1"/>
  <c r="J8" i="1"/>
  <c r="J9" i="1" l="1"/>
  <c r="K9" i="1"/>
  <c r="J10" i="1" l="1"/>
  <c r="K10" i="1"/>
  <c r="J11" i="1" l="1"/>
  <c r="K11" i="1"/>
  <c r="J12" i="1" l="1"/>
  <c r="K12" i="1"/>
  <c r="K13" i="1" l="1"/>
  <c r="J13" i="1"/>
  <c r="J14" i="1" l="1"/>
  <c r="K14" i="1"/>
  <c r="K15" i="1" l="1"/>
  <c r="J15" i="1"/>
  <c r="J16" i="1" l="1"/>
  <c r="K16" i="1"/>
  <c r="K17" i="1" l="1"/>
  <c r="J17" i="1"/>
  <c r="K18" i="1" l="1"/>
  <c r="J18" i="1"/>
  <c r="K19" i="1" s="1"/>
  <c r="J19" i="1"/>
  <c r="J20" i="1" s="1"/>
  <c r="K20" i="1" l="1"/>
  <c r="K21" i="1" s="1"/>
  <c r="J21" i="1" l="1"/>
  <c r="J22" i="1" s="1"/>
  <c r="K22" i="1" l="1"/>
  <c r="K23" i="1" s="1"/>
  <c r="J23" i="1" l="1"/>
  <c r="J24" i="1" s="1"/>
  <c r="K24" i="1" l="1"/>
  <c r="K25" i="1" s="1"/>
  <c r="J25" i="1" l="1"/>
  <c r="J26" i="1" s="1"/>
  <c r="K26" i="1" l="1"/>
  <c r="K27" i="1" s="1"/>
  <c r="J27" i="1" l="1"/>
  <c r="J28" i="1" s="1"/>
  <c r="K28" i="1" l="1"/>
  <c r="K29" i="1" s="1"/>
  <c r="J29" i="1" l="1"/>
  <c r="J30" i="1"/>
  <c r="K30" i="1"/>
  <c r="K31" i="1" l="1"/>
  <c r="J31" i="1"/>
  <c r="J32" i="1" l="1"/>
  <c r="K32" i="1"/>
  <c r="K33" i="1" l="1"/>
  <c r="J33" i="1"/>
  <c r="J34" i="1" l="1"/>
  <c r="K34" i="1"/>
  <c r="K35" i="1" l="1"/>
  <c r="J35" i="1"/>
  <c r="J36" i="1" l="1"/>
  <c r="K36" i="1"/>
  <c r="K37" i="1" l="1"/>
  <c r="J37" i="1"/>
  <c r="J38" i="1" l="1"/>
  <c r="K38" i="1"/>
  <c r="K39" i="1" l="1"/>
  <c r="J39" i="1"/>
  <c r="J40" i="1" l="1"/>
  <c r="K40" i="1"/>
  <c r="K41" i="1" s="1"/>
  <c r="J41" i="1" l="1"/>
  <c r="J42" i="1" s="1"/>
  <c r="K42" i="1" l="1"/>
  <c r="K43" i="1" l="1"/>
  <c r="J43" i="1"/>
  <c r="J44" i="1" l="1"/>
  <c r="K44" i="1"/>
  <c r="K45" i="1" l="1"/>
  <c r="J45" i="1"/>
  <c r="J46" i="1" l="1"/>
  <c r="K46" i="1"/>
  <c r="K47" i="1" l="1"/>
  <c r="J47" i="1"/>
  <c r="J48" i="1" l="1"/>
  <c r="K48" i="1"/>
  <c r="K49" i="1" s="1"/>
  <c r="J49" i="1" l="1"/>
  <c r="J50" i="1" s="1"/>
  <c r="K50" i="1" l="1"/>
  <c r="K51" i="1" s="1"/>
  <c r="J51" i="1" l="1"/>
  <c r="J52" i="1" s="1"/>
  <c r="K52" i="1" l="1"/>
  <c r="K53" i="1" s="1"/>
  <c r="J53" i="1" l="1"/>
  <c r="J54" i="1" s="1"/>
  <c r="K54" i="1" l="1"/>
  <c r="K55" i="1" s="1"/>
  <c r="J55" i="1" l="1"/>
  <c r="J56" i="1" s="1"/>
  <c r="K56" i="1" l="1"/>
  <c r="K57" i="1" s="1"/>
  <c r="J57" i="1" l="1"/>
  <c r="J58" i="1" l="1"/>
  <c r="K58" i="1"/>
  <c r="K59" i="1" l="1"/>
  <c r="J59" i="1"/>
  <c r="J60" i="1" l="1"/>
  <c r="K60" i="1"/>
  <c r="K61" i="1" l="1"/>
  <c r="J61" i="1"/>
  <c r="J62" i="1" l="1"/>
  <c r="K62" i="1"/>
  <c r="K63" i="1" l="1"/>
  <c r="J63" i="1"/>
  <c r="J64" i="1" l="1"/>
  <c r="K64" i="1"/>
  <c r="K65" i="1" l="1"/>
  <c r="J65" i="1"/>
  <c r="J66" i="1" l="1"/>
  <c r="K66" i="1"/>
  <c r="K67" i="1" s="1"/>
  <c r="J67" i="1" l="1"/>
  <c r="J68" i="1" l="1"/>
  <c r="K68" i="1"/>
  <c r="K69" i="1" l="1"/>
  <c r="J69" i="1"/>
  <c r="J70" i="1" l="1"/>
  <c r="K70" i="1"/>
  <c r="K71" i="1" l="1"/>
  <c r="J71" i="1"/>
  <c r="J72" i="1" l="1"/>
  <c r="K72" i="1"/>
  <c r="K73" i="1" l="1"/>
  <c r="J73" i="1"/>
  <c r="J74" i="1" l="1"/>
  <c r="K74" i="1"/>
  <c r="K75" i="1" l="1"/>
  <c r="J75" i="1"/>
  <c r="K76" i="1" l="1"/>
  <c r="J76" i="1"/>
  <c r="J77" i="1" l="1"/>
  <c r="K77" i="1"/>
  <c r="K78" i="1" l="1"/>
  <c r="J78" i="1"/>
  <c r="J79" i="1" s="1"/>
  <c r="K79" i="1"/>
  <c r="K80" i="1" l="1"/>
  <c r="J80" i="1"/>
  <c r="K81" i="1" s="1"/>
  <c r="J81" i="1" l="1"/>
  <c r="J82" i="1" s="1"/>
  <c r="K82" i="1"/>
  <c r="K83" i="1" l="1"/>
  <c r="J83" i="1"/>
  <c r="J84" i="1" s="1"/>
  <c r="K84" i="1" l="1"/>
  <c r="K85" i="1" s="1"/>
  <c r="J85" i="1" l="1"/>
  <c r="J86" i="1" s="1"/>
  <c r="K86" i="1" l="1"/>
  <c r="K87" i="1" s="1"/>
  <c r="J87" i="1" l="1"/>
  <c r="J88" i="1" s="1"/>
  <c r="K88" i="1" l="1"/>
  <c r="K89" i="1" s="1"/>
  <c r="J89" i="1" l="1"/>
  <c r="J90" i="1" s="1"/>
  <c r="K90" i="1" l="1"/>
  <c r="K91" i="1" s="1"/>
  <c r="J91" i="1" l="1"/>
  <c r="J92" i="1" s="1"/>
  <c r="K92" i="1" l="1"/>
  <c r="K93" i="1" s="1"/>
  <c r="J93" i="1" l="1"/>
  <c r="J94" i="1" s="1"/>
  <c r="K94" i="1" l="1"/>
  <c r="K95" i="1" s="1"/>
  <c r="J95" i="1" l="1"/>
  <c r="J96" i="1" s="1"/>
  <c r="K96" i="1" l="1"/>
  <c r="K97" i="1" s="1"/>
  <c r="J97" i="1" l="1"/>
  <c r="J98" i="1" s="1"/>
  <c r="K98" i="1" l="1"/>
  <c r="K99" i="1" s="1"/>
  <c r="J99" i="1" l="1"/>
  <c r="J100" i="1" s="1"/>
  <c r="K100" i="1" l="1"/>
  <c r="K101" i="1" s="1"/>
  <c r="J101" i="1" l="1"/>
  <c r="J102" i="1" s="1"/>
  <c r="K102" i="1" l="1"/>
  <c r="K103" i="1" s="1"/>
  <c r="J103" i="1" l="1"/>
  <c r="J104" i="1" s="1"/>
  <c r="K104" i="1" l="1"/>
  <c r="K105" i="1" s="1"/>
  <c r="J105" i="1" l="1"/>
  <c r="J106" i="1" s="1"/>
  <c r="K106" i="1" l="1"/>
  <c r="K107" i="1" s="1"/>
  <c r="J107" i="1" l="1"/>
  <c r="J108" i="1" s="1"/>
  <c r="K108" i="1" l="1"/>
  <c r="K109" i="1" s="1"/>
  <c r="J109" i="1" l="1"/>
  <c r="J110" i="1" s="1"/>
  <c r="K110" i="1" l="1"/>
  <c r="K111" i="1" s="1"/>
  <c r="J111" i="1" l="1"/>
  <c r="J112" i="1" s="1"/>
  <c r="K112" i="1" l="1"/>
  <c r="K113" i="1" s="1"/>
  <c r="J113" i="1" l="1"/>
  <c r="J114" i="1" s="1"/>
  <c r="K114" i="1" l="1"/>
  <c r="K115" i="1" s="1"/>
  <c r="J115" i="1" l="1"/>
  <c r="J116" i="1" s="1"/>
  <c r="K116" i="1" l="1"/>
  <c r="K117" i="1" s="1"/>
  <c r="J117" i="1" l="1"/>
  <c r="J118" i="1" s="1"/>
  <c r="K118" i="1" l="1"/>
  <c r="K119" i="1" s="1"/>
  <c r="J119" i="1" l="1"/>
  <c r="J120" i="1" s="1"/>
  <c r="K120" i="1" l="1"/>
  <c r="K121" i="1" s="1"/>
  <c r="J121" i="1" l="1"/>
  <c r="J122" i="1" s="1"/>
  <c r="K122" i="1" l="1"/>
  <c r="K123" i="1" s="1"/>
  <c r="J123" i="1" l="1"/>
  <c r="J124" i="1" s="1"/>
  <c r="K124" i="1" l="1"/>
  <c r="K125" i="1" s="1"/>
  <c r="J125" i="1" l="1"/>
  <c r="J126" i="1" s="1"/>
  <c r="K126" i="1" l="1"/>
  <c r="K127" i="1" s="1"/>
  <c r="J127" i="1" l="1"/>
  <c r="J128" i="1" s="1"/>
  <c r="K128" i="1" l="1"/>
  <c r="K129" i="1" s="1"/>
  <c r="J129" i="1" l="1"/>
  <c r="J130" i="1" s="1"/>
  <c r="K130" i="1" l="1"/>
  <c r="K131" i="1" s="1"/>
  <c r="J131" i="1" l="1"/>
  <c r="J132" i="1" s="1"/>
  <c r="K132" i="1" l="1"/>
  <c r="K133" i="1" s="1"/>
  <c r="J133" i="1" l="1"/>
  <c r="J134" i="1" s="1"/>
  <c r="K134" i="1" l="1"/>
  <c r="K135" i="1" s="1"/>
  <c r="J135" i="1" l="1"/>
  <c r="J136" i="1" s="1"/>
  <c r="K136" i="1" l="1"/>
  <c r="K137" i="1" s="1"/>
  <c r="J137" i="1" l="1"/>
  <c r="J138" i="1" s="1"/>
  <c r="K138" i="1" l="1"/>
  <c r="K139" i="1" s="1"/>
  <c r="J139" i="1" l="1"/>
  <c r="J140" i="1" s="1"/>
  <c r="K140" i="1" l="1"/>
  <c r="K141" i="1" s="1"/>
  <c r="J141" i="1" l="1"/>
  <c r="J142" i="1" s="1"/>
  <c r="K142" i="1" l="1"/>
  <c r="K143" i="1" s="1"/>
  <c r="J143" i="1" l="1"/>
  <c r="J144" i="1" s="1"/>
  <c r="K144" i="1" l="1"/>
  <c r="K145" i="1" s="1"/>
  <c r="J145" i="1" l="1"/>
  <c r="J146" i="1" s="1"/>
  <c r="K146" i="1" l="1"/>
  <c r="K147" i="1" s="1"/>
  <c r="J147" i="1" l="1"/>
  <c r="J148" i="1" s="1"/>
  <c r="K148" i="1" l="1"/>
  <c r="K149" i="1" s="1"/>
  <c r="J149" i="1" l="1"/>
  <c r="J150" i="1" s="1"/>
  <c r="K150" i="1" l="1"/>
  <c r="K151" i="1" s="1"/>
  <c r="J151" i="1" l="1"/>
  <c r="J152" i="1" s="1"/>
  <c r="K152" i="1" l="1"/>
  <c r="K153" i="1" s="1"/>
  <c r="J153" i="1" l="1"/>
  <c r="J154" i="1" s="1"/>
  <c r="K154" i="1" l="1"/>
  <c r="K155" i="1" s="1"/>
  <c r="J155" i="1" l="1"/>
  <c r="J156" i="1" s="1"/>
  <c r="K156" i="1" l="1"/>
  <c r="K157" i="1" s="1"/>
  <c r="J157" i="1" l="1"/>
  <c r="J158" i="1" s="1"/>
  <c r="K158" i="1" l="1"/>
  <c r="K159" i="1" s="1"/>
  <c r="J159" i="1" l="1"/>
  <c r="J160" i="1" s="1"/>
  <c r="K160" i="1" l="1"/>
  <c r="K161" i="1" s="1"/>
  <c r="J161" i="1" l="1"/>
  <c r="J162" i="1" s="1"/>
  <c r="K162" i="1" l="1"/>
  <c r="K163" i="1" s="1"/>
  <c r="J163" i="1" l="1"/>
  <c r="J164" i="1" s="1"/>
  <c r="K164" i="1" l="1"/>
  <c r="K165" i="1" s="1"/>
  <c r="J165" i="1" l="1"/>
  <c r="J166" i="1" s="1"/>
  <c r="K166" i="1" l="1"/>
  <c r="K167" i="1" s="1"/>
  <c r="J167" i="1" l="1"/>
  <c r="J168" i="1" s="1"/>
  <c r="K168" i="1" l="1"/>
  <c r="K169" i="1" s="1"/>
  <c r="J169" i="1" l="1"/>
  <c r="J170" i="1" s="1"/>
  <c r="K170" i="1" l="1"/>
  <c r="K171" i="1" s="1"/>
  <c r="J171" i="1" l="1"/>
  <c r="J172" i="1" s="1"/>
  <c r="K172" i="1" l="1"/>
  <c r="K173" i="1" s="1"/>
  <c r="J173" i="1" l="1"/>
  <c r="J174" i="1" s="1"/>
  <c r="K174" i="1" l="1"/>
  <c r="K175" i="1" s="1"/>
  <c r="J175" i="1" l="1"/>
  <c r="J176" i="1" s="1"/>
  <c r="K176" i="1" l="1"/>
  <c r="K177" i="1" s="1"/>
  <c r="J177" i="1" l="1"/>
  <c r="J178" i="1" s="1"/>
  <c r="K178" i="1" l="1"/>
  <c r="K179" i="1" s="1"/>
  <c r="J179" i="1" l="1"/>
  <c r="J180" i="1" s="1"/>
  <c r="K180" i="1" l="1"/>
  <c r="K181" i="1" s="1"/>
  <c r="J181" i="1" l="1"/>
  <c r="J182" i="1" s="1"/>
  <c r="K182" i="1" l="1"/>
  <c r="K183" i="1" s="1"/>
  <c r="J183" i="1" l="1"/>
  <c r="J184" i="1" s="1"/>
  <c r="K184" i="1" l="1"/>
  <c r="K185" i="1" s="1"/>
  <c r="J185" i="1" l="1"/>
  <c r="J186" i="1" s="1"/>
  <c r="K186" i="1" l="1"/>
  <c r="K187" i="1" s="1"/>
  <c r="J187" i="1" l="1"/>
  <c r="J188" i="1" s="1"/>
  <c r="K188" i="1" l="1"/>
  <c r="K189" i="1" s="1"/>
  <c r="J189" i="1" l="1"/>
  <c r="J190" i="1" s="1"/>
  <c r="K190" i="1" l="1"/>
  <c r="K191" i="1" s="1"/>
  <c r="J191" i="1" l="1"/>
  <c r="J192" i="1" s="1"/>
  <c r="K192" i="1" l="1"/>
  <c r="K193" i="1" s="1"/>
  <c r="J193" i="1" l="1"/>
  <c r="J194" i="1" s="1"/>
  <c r="K194" i="1" l="1"/>
  <c r="K195" i="1" s="1"/>
  <c r="J195" i="1" l="1"/>
  <c r="J196" i="1" s="1"/>
  <c r="K196" i="1" l="1"/>
  <c r="K197" i="1" s="1"/>
  <c r="J197" i="1" l="1"/>
  <c r="J198" i="1" s="1"/>
  <c r="K198" i="1" l="1"/>
  <c r="K199" i="1" s="1"/>
  <c r="J199" i="1" l="1"/>
  <c r="J200" i="1" s="1"/>
  <c r="K200" i="1" l="1"/>
  <c r="K201" i="1" s="1"/>
  <c r="J201" i="1" l="1"/>
  <c r="J202" i="1" s="1"/>
  <c r="K202" i="1" l="1"/>
  <c r="K203" i="1" s="1"/>
  <c r="J203" i="1" l="1"/>
  <c r="J204" i="1" s="1"/>
  <c r="K204" i="1" l="1"/>
  <c r="K205" i="1" s="1"/>
  <c r="J205" i="1" l="1"/>
  <c r="J206" i="1" s="1"/>
  <c r="K206" i="1" l="1"/>
  <c r="K207" i="1" s="1"/>
  <c r="J207" i="1" l="1"/>
  <c r="J208" i="1" s="1"/>
  <c r="K208" i="1" l="1"/>
  <c r="K209" i="1" s="1"/>
  <c r="J209" i="1" l="1"/>
  <c r="J210" i="1" s="1"/>
  <c r="K210" i="1" l="1"/>
  <c r="K211" i="1" s="1"/>
  <c r="J211" i="1" l="1"/>
  <c r="J212" i="1" s="1"/>
  <c r="K212" i="1" l="1"/>
  <c r="K213" i="1" s="1"/>
  <c r="J213" i="1" l="1"/>
  <c r="J214" i="1" s="1"/>
  <c r="K214" i="1" l="1"/>
  <c r="K215" i="1" s="1"/>
  <c r="J215" i="1" l="1"/>
  <c r="J216" i="1" s="1"/>
  <c r="K216" i="1" l="1"/>
  <c r="K217" i="1" s="1"/>
  <c r="J217" i="1" l="1"/>
  <c r="J218" i="1" s="1"/>
  <c r="K218" i="1" l="1"/>
  <c r="K219" i="1" s="1"/>
  <c r="J219" i="1" l="1"/>
  <c r="J220" i="1" s="1"/>
  <c r="K220" i="1" l="1"/>
  <c r="K221" i="1" s="1"/>
  <c r="J221" i="1" l="1"/>
  <c r="J222" i="1" s="1"/>
  <c r="K222" i="1" l="1"/>
  <c r="K223" i="1" s="1"/>
  <c r="J223" i="1" l="1"/>
  <c r="J224" i="1" s="1"/>
  <c r="K224" i="1" l="1"/>
  <c r="K225" i="1" s="1"/>
  <c r="J225" i="1" l="1"/>
  <c r="J226" i="1" s="1"/>
  <c r="K226" i="1" l="1"/>
  <c r="K227" i="1" s="1"/>
  <c r="J227" i="1" l="1"/>
  <c r="J228" i="1" s="1"/>
  <c r="K228" i="1" l="1"/>
  <c r="K229" i="1" s="1"/>
  <c r="J229" i="1" l="1"/>
  <c r="J230" i="1" s="1"/>
  <c r="K230" i="1" l="1"/>
  <c r="K231" i="1" s="1"/>
  <c r="J231" i="1" l="1"/>
  <c r="J232" i="1" s="1"/>
  <c r="K232" i="1" l="1"/>
  <c r="K233" i="1" s="1"/>
  <c r="J233" i="1" l="1"/>
  <c r="J234" i="1" s="1"/>
  <c r="K234" i="1" l="1"/>
  <c r="K235" i="1" s="1"/>
  <c r="J235" i="1" l="1"/>
  <c r="J236" i="1" s="1"/>
  <c r="K236" i="1" l="1"/>
  <c r="K237" i="1" s="1"/>
  <c r="J237" i="1" l="1"/>
  <c r="J238" i="1" s="1"/>
  <c r="K238" i="1" l="1"/>
  <c r="K239" i="1" s="1"/>
  <c r="J239" i="1" l="1"/>
  <c r="J240" i="1" s="1"/>
  <c r="K240" i="1" l="1"/>
  <c r="K241" i="1" s="1"/>
  <c r="J241" i="1" l="1"/>
  <c r="J242" i="1" s="1"/>
  <c r="K242" i="1" l="1"/>
  <c r="K243" i="1" s="1"/>
  <c r="J243" i="1" l="1"/>
  <c r="J244" i="1" s="1"/>
  <c r="K244" i="1" l="1"/>
  <c r="K245" i="1" s="1"/>
  <c r="J245" i="1" l="1"/>
  <c r="J246" i="1" s="1"/>
  <c r="K246" i="1" l="1"/>
  <c r="K247" i="1" s="1"/>
  <c r="J247" i="1" l="1"/>
  <c r="J248" i="1" s="1"/>
  <c r="K248" i="1" l="1"/>
  <c r="K249" i="1" s="1"/>
  <c r="J249" i="1" l="1"/>
  <c r="J250" i="1" s="1"/>
  <c r="K250" i="1" l="1"/>
  <c r="K251" i="1" s="1"/>
  <c r="J251" i="1" l="1"/>
  <c r="J252" i="1" s="1"/>
  <c r="K252" i="1" l="1"/>
  <c r="K253" i="1" s="1"/>
  <c r="J253" i="1" l="1"/>
  <c r="J254" i="1" s="1"/>
  <c r="K254" i="1" l="1"/>
  <c r="K255" i="1" s="1"/>
  <c r="J255" i="1" l="1"/>
  <c r="J256" i="1" s="1"/>
  <c r="K256" i="1" l="1"/>
  <c r="K257" i="1" s="1"/>
  <c r="J257" i="1" l="1"/>
  <c r="J258" i="1" s="1"/>
  <c r="K258" i="1" l="1"/>
  <c r="K259" i="1" s="1"/>
  <c r="J259" i="1" l="1"/>
  <c r="J260" i="1" s="1"/>
  <c r="K260" i="1" l="1"/>
  <c r="K261" i="1" s="1"/>
  <c r="J261" i="1" l="1"/>
  <c r="J262" i="1" s="1"/>
  <c r="K262" i="1" l="1"/>
  <c r="K263" i="1" s="1"/>
  <c r="J263" i="1" l="1"/>
  <c r="J264" i="1" s="1"/>
  <c r="K264" i="1" l="1"/>
  <c r="K265" i="1" s="1"/>
  <c r="J265" i="1" l="1"/>
  <c r="J266" i="1" s="1"/>
  <c r="K266" i="1" l="1"/>
  <c r="K267" i="1" s="1"/>
  <c r="J267" i="1" l="1"/>
  <c r="J268" i="1" s="1"/>
  <c r="K268" i="1" l="1"/>
  <c r="K269" i="1" s="1"/>
  <c r="J269" i="1" l="1"/>
  <c r="J270" i="1" s="1"/>
  <c r="K270" i="1" l="1"/>
  <c r="K271" i="1" s="1"/>
  <c r="J271" i="1" l="1"/>
  <c r="J272" i="1" s="1"/>
  <c r="K272" i="1" l="1"/>
  <c r="K273" i="1" s="1"/>
  <c r="J273" i="1" l="1"/>
  <c r="J274" i="1" s="1"/>
  <c r="K274" i="1" l="1"/>
  <c r="K275" i="1" s="1"/>
  <c r="J275" i="1" l="1"/>
  <c r="J276" i="1" s="1"/>
  <c r="K276" i="1" l="1"/>
  <c r="K277" i="1" s="1"/>
  <c r="J277" i="1" l="1"/>
  <c r="J278" i="1" s="1"/>
  <c r="K278" i="1" l="1"/>
  <c r="K279" i="1" s="1"/>
  <c r="J279" i="1" l="1"/>
  <c r="J280" i="1" s="1"/>
  <c r="K280" i="1" l="1"/>
  <c r="K281" i="1" s="1"/>
  <c r="J281" i="1" l="1"/>
  <c r="J282" i="1" s="1"/>
  <c r="K282" i="1" l="1"/>
  <c r="K283" i="1" s="1"/>
  <c r="J283" i="1" l="1"/>
  <c r="J284" i="1" s="1"/>
  <c r="K284" i="1" l="1"/>
  <c r="K285" i="1" s="1"/>
  <c r="J285" i="1" l="1"/>
  <c r="J286" i="1" s="1"/>
  <c r="K286" i="1" l="1"/>
  <c r="K287" i="1" s="1"/>
  <c r="J287" i="1" l="1"/>
  <c r="J288" i="1" s="1"/>
  <c r="K288" i="1" l="1"/>
  <c r="K289" i="1" s="1"/>
  <c r="J289" i="1" l="1"/>
  <c r="J290" i="1" s="1"/>
  <c r="K290" i="1" l="1"/>
  <c r="K291" i="1" s="1"/>
  <c r="J291" i="1" l="1"/>
  <c r="J292" i="1" s="1"/>
  <c r="K292" i="1" l="1"/>
  <c r="K293" i="1" s="1"/>
  <c r="J293" i="1" l="1"/>
  <c r="J294" i="1" s="1"/>
  <c r="K294" i="1" l="1"/>
  <c r="K295" i="1" s="1"/>
  <c r="J295" i="1" l="1"/>
  <c r="J296" i="1" s="1"/>
  <c r="K296" i="1" l="1"/>
  <c r="K297" i="1" s="1"/>
  <c r="J297" i="1" l="1"/>
  <c r="J298" i="1" s="1"/>
  <c r="K298" i="1" l="1"/>
  <c r="K299" i="1" s="1"/>
  <c r="J299" i="1" l="1"/>
  <c r="J300" i="1" s="1"/>
  <c r="K300" i="1" l="1"/>
  <c r="K301" i="1" s="1"/>
  <c r="J301" i="1" l="1"/>
  <c r="J302" i="1" s="1"/>
  <c r="K302" i="1" l="1"/>
  <c r="K303" i="1" s="1"/>
  <c r="J303" i="1" l="1"/>
  <c r="J304" i="1" s="1"/>
  <c r="K304" i="1" l="1"/>
  <c r="K305" i="1" s="1"/>
  <c r="J305" i="1" l="1"/>
  <c r="J306" i="1" s="1"/>
  <c r="K306" i="1" l="1"/>
  <c r="K307" i="1" s="1"/>
  <c r="J307" i="1" l="1"/>
  <c r="J308" i="1" s="1"/>
  <c r="K308" i="1" l="1"/>
  <c r="K309" i="1" s="1"/>
  <c r="J309" i="1" l="1"/>
  <c r="J310" i="1" s="1"/>
  <c r="K310" i="1" l="1"/>
  <c r="K311" i="1" s="1"/>
  <c r="J311" i="1" l="1"/>
  <c r="J312" i="1" s="1"/>
  <c r="K312" i="1" l="1"/>
  <c r="K313" i="1" s="1"/>
  <c r="J313" i="1" l="1"/>
  <c r="J314" i="1" s="1"/>
  <c r="K314" i="1" l="1"/>
  <c r="K315" i="1" s="1"/>
  <c r="J315" i="1" l="1"/>
  <c r="J316" i="1" s="1"/>
  <c r="K316" i="1" l="1"/>
  <c r="K317" i="1" s="1"/>
  <c r="J317" i="1" l="1"/>
  <c r="J318" i="1" s="1"/>
  <c r="K318" i="1" l="1"/>
  <c r="K319" i="1" s="1"/>
  <c r="J319" i="1" l="1"/>
  <c r="J320" i="1" s="1"/>
  <c r="K320" i="1" l="1"/>
  <c r="K321" i="1" s="1"/>
  <c r="J321" i="1" l="1"/>
  <c r="J322" i="1" s="1"/>
  <c r="K322" i="1" l="1"/>
  <c r="K323" i="1" s="1"/>
  <c r="J323" i="1" l="1"/>
  <c r="J324" i="1" s="1"/>
  <c r="K324" i="1" l="1"/>
  <c r="K325" i="1" s="1"/>
  <c r="J325" i="1" l="1"/>
  <c r="J326" i="1" s="1"/>
  <c r="K326" i="1" l="1"/>
  <c r="K327" i="1" s="1"/>
  <c r="J327" i="1" l="1"/>
  <c r="J328" i="1" s="1"/>
  <c r="K328" i="1" l="1"/>
  <c r="K329" i="1" s="1"/>
  <c r="J329" i="1" l="1"/>
  <c r="J330" i="1" s="1"/>
  <c r="K330" i="1" l="1"/>
  <c r="K331" i="1" s="1"/>
  <c r="J331" i="1" l="1"/>
  <c r="J332" i="1" s="1"/>
  <c r="K332" i="1" l="1"/>
  <c r="K333" i="1" s="1"/>
  <c r="J333" i="1" l="1"/>
  <c r="J334" i="1" s="1"/>
  <c r="K334" i="1" l="1"/>
  <c r="K335" i="1" s="1"/>
  <c r="J335" i="1" l="1"/>
  <c r="J336" i="1" s="1"/>
  <c r="K336" i="1" l="1"/>
  <c r="K337" i="1" s="1"/>
  <c r="J337" i="1" l="1"/>
  <c r="J338" i="1" s="1"/>
  <c r="K338" i="1" l="1"/>
  <c r="K339" i="1" s="1"/>
  <c r="J339" i="1" l="1"/>
  <c r="J340" i="1" s="1"/>
  <c r="K340" i="1" l="1"/>
  <c r="K341" i="1" s="1"/>
  <c r="J341" i="1" l="1"/>
  <c r="J342" i="1" s="1"/>
  <c r="K342" i="1" l="1"/>
  <c r="K343" i="1" s="1"/>
  <c r="J343" i="1" l="1"/>
  <c r="J344" i="1" s="1"/>
  <c r="K344" i="1" l="1"/>
  <c r="K345" i="1" s="1"/>
  <c r="J345" i="1" l="1"/>
  <c r="J346" i="1" s="1"/>
  <c r="K346" i="1" l="1"/>
  <c r="K347" i="1" s="1"/>
  <c r="J347" i="1" l="1"/>
  <c r="J348" i="1" s="1"/>
  <c r="K348" i="1" l="1"/>
  <c r="K349" i="1" s="1"/>
  <c r="J349" i="1" l="1"/>
  <c r="J350" i="1" s="1"/>
  <c r="K350" i="1" l="1"/>
  <c r="K351" i="1" s="1"/>
  <c r="J351" i="1" l="1"/>
  <c r="J352" i="1" s="1"/>
  <c r="K352" i="1" l="1"/>
  <c r="K353" i="1" s="1"/>
  <c r="J353" i="1" l="1"/>
  <c r="J354" i="1" s="1"/>
  <c r="K354" i="1" l="1"/>
  <c r="K355" i="1" s="1"/>
  <c r="J355" i="1" l="1"/>
  <c r="J356" i="1" s="1"/>
  <c r="K356" i="1" l="1"/>
  <c r="K357" i="1" s="1"/>
  <c r="J357" i="1" l="1"/>
  <c r="J358" i="1" s="1"/>
  <c r="K358" i="1" l="1"/>
  <c r="K359" i="1" s="1"/>
  <c r="J359" i="1" l="1"/>
  <c r="J360" i="1" s="1"/>
  <c r="K360" i="1" l="1"/>
  <c r="K361" i="1" s="1"/>
  <c r="J361" i="1" l="1"/>
  <c r="J362" i="1" s="1"/>
  <c r="K362" i="1" l="1"/>
  <c r="K363" i="1" s="1"/>
  <c r="J363" i="1" l="1"/>
  <c r="J364" i="1" s="1"/>
  <c r="K364" i="1" l="1"/>
  <c r="K365" i="1" s="1"/>
  <c r="J365" i="1" l="1"/>
  <c r="J366" i="1" s="1"/>
  <c r="K366" i="1" l="1"/>
  <c r="K367" i="1" s="1"/>
  <c r="J367" i="1" l="1"/>
  <c r="J368" i="1" s="1"/>
  <c r="K368" i="1" l="1"/>
  <c r="K369" i="1" s="1"/>
  <c r="J369" i="1" l="1"/>
  <c r="J370" i="1" s="1"/>
  <c r="K370" i="1" l="1"/>
  <c r="K371" i="1" s="1"/>
  <c r="J371" i="1" l="1"/>
  <c r="J372" i="1" s="1"/>
  <c r="K372" i="1" l="1"/>
  <c r="K373" i="1" s="1"/>
  <c r="J373" i="1" l="1"/>
  <c r="J374" i="1" s="1"/>
  <c r="K374" i="1" l="1"/>
  <c r="K375" i="1" s="1"/>
  <c r="J375" i="1" l="1"/>
  <c r="J376" i="1" s="1"/>
  <c r="K376" i="1" l="1"/>
  <c r="K377" i="1" s="1"/>
  <c r="J377" i="1" l="1"/>
  <c r="J378" i="1" s="1"/>
  <c r="K378" i="1" l="1"/>
  <c r="K379" i="1" s="1"/>
  <c r="J379" i="1" l="1"/>
  <c r="J380" i="1" s="1"/>
  <c r="K380" i="1" l="1"/>
  <c r="K381" i="1" s="1"/>
  <c r="J381" i="1" l="1"/>
  <c r="J382" i="1" s="1"/>
  <c r="K382" i="1" l="1"/>
  <c r="K383" i="1" s="1"/>
  <c r="J383" i="1" l="1"/>
  <c r="J384" i="1" s="1"/>
  <c r="K384" i="1" l="1"/>
  <c r="K385" i="1" s="1"/>
  <c r="J385" i="1" l="1"/>
  <c r="J386" i="1" s="1"/>
  <c r="K386" i="1" l="1"/>
  <c r="K387" i="1" s="1"/>
  <c r="J387" i="1" l="1"/>
  <c r="J388" i="1" s="1"/>
  <c r="K388" i="1" l="1"/>
  <c r="K389" i="1" s="1"/>
  <c r="J389" i="1" l="1"/>
  <c r="J390" i="1" s="1"/>
  <c r="K390" i="1" l="1"/>
  <c r="K391" i="1" s="1"/>
  <c r="J391" i="1" l="1"/>
  <c r="J392" i="1" s="1"/>
  <c r="K392" i="1" l="1"/>
  <c r="K393" i="1" s="1"/>
  <c r="J393" i="1" l="1"/>
  <c r="J394" i="1" s="1"/>
  <c r="K394" i="1" l="1"/>
</calcChain>
</file>

<file path=xl/sharedStrings.xml><?xml version="1.0" encoding="utf-8"?>
<sst xmlns="http://schemas.openxmlformats.org/spreadsheetml/2006/main" count="30" uniqueCount="30">
  <si>
    <t>K_C</t>
  </si>
  <si>
    <t>r_C</t>
  </si>
  <si>
    <t>ini_C</t>
  </si>
  <si>
    <t>comp_C2D</t>
  </si>
  <si>
    <t>ini_D</t>
  </si>
  <si>
    <t>r_D</t>
  </si>
  <si>
    <t>K_D</t>
  </si>
  <si>
    <t>comp_D2C</t>
  </si>
  <si>
    <t>sup_T2D</t>
  </si>
  <si>
    <t>onset_T</t>
  </si>
  <si>
    <t>Dissociation</t>
  </si>
  <si>
    <t>Coordination</t>
  </si>
  <si>
    <t>time</t>
  </si>
  <si>
    <t>Trauma</t>
  </si>
  <si>
    <t>inc_r_D</t>
  </si>
  <si>
    <t>stop_t</t>
  </si>
  <si>
    <t>parameter values</t>
  </si>
  <si>
    <t>time in years</t>
  </si>
  <si>
    <t>initial level Coordination</t>
  </si>
  <si>
    <t>rate of change Coordination</t>
  </si>
  <si>
    <t>carrying capacity Coordination</t>
  </si>
  <si>
    <t>initial level dissociation</t>
  </si>
  <si>
    <t>rate of change dissociation</t>
  </si>
  <si>
    <t>carrying capacity dissociation</t>
  </si>
  <si>
    <t>competitive effect of diccociation on coordination ont dissociation</t>
  </si>
  <si>
    <t>competitive effect of coordination on dissociation</t>
  </si>
  <si>
    <t>supportive effect of Trauma on Dissociation</t>
  </si>
  <si>
    <t>onset time of trauma</t>
  </si>
  <si>
    <t>effect of trauma on growth rate Dissociation</t>
  </si>
  <si>
    <t>time at which trauma stops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</si>
</sst>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1" fillId="3" borderId="0" xfId="0" applyFont="1" applyFill="1" applyAlignment="1">
      <alignment horizontal="centerContinuous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Coordination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Sheet1!$M$4:$M$394</c:f>
              <c:numCache>
                <c:formatCode>General</c:formatCode>
                <c:ptCount val="39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0.41666666666666669</c:v>
                </c:pt>
                <c:pt idx="6">
                  <c:v>0.5</c:v>
                </c:pt>
                <c:pt idx="7">
                  <c:v>0.58333333333333337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0.91666666666666663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1.1666666666666667</c:v>
                </c:pt>
                <c:pt idx="15">
                  <c:v>1.25</c:v>
                </c:pt>
                <c:pt idx="16">
                  <c:v>1.3333333333333333</c:v>
                </c:pt>
                <c:pt idx="17">
                  <c:v>1.4166666666666667</c:v>
                </c:pt>
                <c:pt idx="18">
                  <c:v>1.5</c:v>
                </c:pt>
                <c:pt idx="19">
                  <c:v>1.5833333333333333</c:v>
                </c:pt>
                <c:pt idx="20">
                  <c:v>1.6666666666666667</c:v>
                </c:pt>
                <c:pt idx="21">
                  <c:v>1.75</c:v>
                </c:pt>
                <c:pt idx="22">
                  <c:v>1.8333333333333333</c:v>
                </c:pt>
                <c:pt idx="23">
                  <c:v>1.9166666666666667</c:v>
                </c:pt>
                <c:pt idx="24">
                  <c:v>2</c:v>
                </c:pt>
                <c:pt idx="25">
                  <c:v>2.0833333333333335</c:v>
                </c:pt>
                <c:pt idx="26">
                  <c:v>2.1666666666666665</c:v>
                </c:pt>
                <c:pt idx="27">
                  <c:v>2.25</c:v>
                </c:pt>
                <c:pt idx="28">
                  <c:v>2.3333333333333335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2.6666666666666665</c:v>
                </c:pt>
                <c:pt idx="33">
                  <c:v>2.75</c:v>
                </c:pt>
                <c:pt idx="34">
                  <c:v>2.8333333333333335</c:v>
                </c:pt>
                <c:pt idx="35">
                  <c:v>2.9166666666666665</c:v>
                </c:pt>
                <c:pt idx="36">
                  <c:v>3</c:v>
                </c:pt>
                <c:pt idx="37">
                  <c:v>3.0833333333333335</c:v>
                </c:pt>
                <c:pt idx="38">
                  <c:v>3.1666666666666665</c:v>
                </c:pt>
                <c:pt idx="39">
                  <c:v>3.25</c:v>
                </c:pt>
                <c:pt idx="40">
                  <c:v>3.3333333333333335</c:v>
                </c:pt>
                <c:pt idx="41">
                  <c:v>3.4166666666666665</c:v>
                </c:pt>
                <c:pt idx="42">
                  <c:v>3.5</c:v>
                </c:pt>
                <c:pt idx="43">
                  <c:v>3.5833333333333335</c:v>
                </c:pt>
                <c:pt idx="44">
                  <c:v>3.6666666666666665</c:v>
                </c:pt>
                <c:pt idx="45">
                  <c:v>3.75</c:v>
                </c:pt>
                <c:pt idx="46">
                  <c:v>3.8333333333333335</c:v>
                </c:pt>
                <c:pt idx="47">
                  <c:v>3.9166666666666665</c:v>
                </c:pt>
                <c:pt idx="48">
                  <c:v>4</c:v>
                </c:pt>
                <c:pt idx="49">
                  <c:v>4.083333333333333</c:v>
                </c:pt>
                <c:pt idx="50">
                  <c:v>4.166666666666667</c:v>
                </c:pt>
                <c:pt idx="51">
                  <c:v>4.25</c:v>
                </c:pt>
                <c:pt idx="52">
                  <c:v>4.333333333333333</c:v>
                </c:pt>
                <c:pt idx="53">
                  <c:v>4.416666666666667</c:v>
                </c:pt>
                <c:pt idx="54">
                  <c:v>4.5</c:v>
                </c:pt>
                <c:pt idx="55">
                  <c:v>4.583333333333333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4.916666666666667</c:v>
                </c:pt>
                <c:pt idx="60">
                  <c:v>5</c:v>
                </c:pt>
                <c:pt idx="61">
                  <c:v>5.083333333333333</c:v>
                </c:pt>
                <c:pt idx="62">
                  <c:v>5.166666666666667</c:v>
                </c:pt>
                <c:pt idx="63">
                  <c:v>5.25</c:v>
                </c:pt>
                <c:pt idx="64">
                  <c:v>5.333333333333333</c:v>
                </c:pt>
                <c:pt idx="65">
                  <c:v>5.416666666666667</c:v>
                </c:pt>
                <c:pt idx="66">
                  <c:v>5.5</c:v>
                </c:pt>
                <c:pt idx="67">
                  <c:v>5.583333333333333</c:v>
                </c:pt>
                <c:pt idx="68">
                  <c:v>5.666666666666667</c:v>
                </c:pt>
                <c:pt idx="69">
                  <c:v>5.75</c:v>
                </c:pt>
                <c:pt idx="70">
                  <c:v>5.833333333333333</c:v>
                </c:pt>
                <c:pt idx="71">
                  <c:v>5.916666666666667</c:v>
                </c:pt>
                <c:pt idx="72">
                  <c:v>6</c:v>
                </c:pt>
                <c:pt idx="73">
                  <c:v>6.083333333333333</c:v>
                </c:pt>
                <c:pt idx="74">
                  <c:v>6.166666666666667</c:v>
                </c:pt>
                <c:pt idx="75">
                  <c:v>6.25</c:v>
                </c:pt>
                <c:pt idx="76">
                  <c:v>6.333333333333333</c:v>
                </c:pt>
                <c:pt idx="77">
                  <c:v>6.416666666666667</c:v>
                </c:pt>
                <c:pt idx="78">
                  <c:v>6.5</c:v>
                </c:pt>
                <c:pt idx="79">
                  <c:v>6.583333333333333</c:v>
                </c:pt>
                <c:pt idx="80">
                  <c:v>6.666666666666667</c:v>
                </c:pt>
                <c:pt idx="81">
                  <c:v>6.75</c:v>
                </c:pt>
                <c:pt idx="82">
                  <c:v>6.833333333333333</c:v>
                </c:pt>
                <c:pt idx="83">
                  <c:v>6.916666666666667</c:v>
                </c:pt>
                <c:pt idx="84">
                  <c:v>7</c:v>
                </c:pt>
                <c:pt idx="85">
                  <c:v>7.083333333333333</c:v>
                </c:pt>
                <c:pt idx="86">
                  <c:v>7.166666666666667</c:v>
                </c:pt>
                <c:pt idx="87">
                  <c:v>7.25</c:v>
                </c:pt>
                <c:pt idx="88">
                  <c:v>7.333333333333333</c:v>
                </c:pt>
                <c:pt idx="89">
                  <c:v>7.416666666666667</c:v>
                </c:pt>
                <c:pt idx="90">
                  <c:v>7.5</c:v>
                </c:pt>
                <c:pt idx="91">
                  <c:v>7.583333333333333</c:v>
                </c:pt>
                <c:pt idx="92">
                  <c:v>7.666666666666667</c:v>
                </c:pt>
                <c:pt idx="93">
                  <c:v>7.75</c:v>
                </c:pt>
                <c:pt idx="94">
                  <c:v>7.833333333333333</c:v>
                </c:pt>
                <c:pt idx="95">
                  <c:v>7.916666666666667</c:v>
                </c:pt>
                <c:pt idx="96">
                  <c:v>8</c:v>
                </c:pt>
                <c:pt idx="97">
                  <c:v>8.0833333333333339</c:v>
                </c:pt>
                <c:pt idx="98">
                  <c:v>8.1666666666666661</c:v>
                </c:pt>
                <c:pt idx="99">
                  <c:v>8.25</c:v>
                </c:pt>
                <c:pt idx="100">
                  <c:v>8.3333333333333339</c:v>
                </c:pt>
                <c:pt idx="101">
                  <c:v>8.4166666666666661</c:v>
                </c:pt>
                <c:pt idx="102">
                  <c:v>8.5</c:v>
                </c:pt>
                <c:pt idx="103">
                  <c:v>8.5833333333333339</c:v>
                </c:pt>
                <c:pt idx="104">
                  <c:v>8.6666666666666661</c:v>
                </c:pt>
                <c:pt idx="105">
                  <c:v>8.75</c:v>
                </c:pt>
                <c:pt idx="106">
                  <c:v>8.8333333333333339</c:v>
                </c:pt>
                <c:pt idx="107">
                  <c:v>8.9166666666666661</c:v>
                </c:pt>
                <c:pt idx="108">
                  <c:v>9</c:v>
                </c:pt>
                <c:pt idx="109">
                  <c:v>9.0833333333333339</c:v>
                </c:pt>
                <c:pt idx="110">
                  <c:v>9.1666666666666661</c:v>
                </c:pt>
                <c:pt idx="111">
                  <c:v>9.25</c:v>
                </c:pt>
                <c:pt idx="112">
                  <c:v>9.3333333333333339</c:v>
                </c:pt>
                <c:pt idx="113">
                  <c:v>9.4166666666666661</c:v>
                </c:pt>
                <c:pt idx="114">
                  <c:v>9.5</c:v>
                </c:pt>
                <c:pt idx="115">
                  <c:v>9.5833333333333339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9.9166666666666661</c:v>
                </c:pt>
                <c:pt idx="120">
                  <c:v>10</c:v>
                </c:pt>
                <c:pt idx="121">
                  <c:v>10.083333333333334</c:v>
                </c:pt>
                <c:pt idx="122">
                  <c:v>10.166666666666666</c:v>
                </c:pt>
                <c:pt idx="123">
                  <c:v>10.25</c:v>
                </c:pt>
                <c:pt idx="124">
                  <c:v>10.333333333333334</c:v>
                </c:pt>
                <c:pt idx="125">
                  <c:v>10.416666666666666</c:v>
                </c:pt>
                <c:pt idx="126">
                  <c:v>10.5</c:v>
                </c:pt>
                <c:pt idx="127">
                  <c:v>10.583333333333334</c:v>
                </c:pt>
                <c:pt idx="128">
                  <c:v>10.666666666666666</c:v>
                </c:pt>
                <c:pt idx="129">
                  <c:v>10.75</c:v>
                </c:pt>
                <c:pt idx="130">
                  <c:v>10.833333333333334</c:v>
                </c:pt>
                <c:pt idx="131">
                  <c:v>10.916666666666666</c:v>
                </c:pt>
                <c:pt idx="132">
                  <c:v>11</c:v>
                </c:pt>
                <c:pt idx="133">
                  <c:v>11.083333333333334</c:v>
                </c:pt>
                <c:pt idx="134">
                  <c:v>11.166666666666666</c:v>
                </c:pt>
                <c:pt idx="135">
                  <c:v>11.25</c:v>
                </c:pt>
                <c:pt idx="136">
                  <c:v>11.333333333333334</c:v>
                </c:pt>
                <c:pt idx="137">
                  <c:v>11.416666666666666</c:v>
                </c:pt>
                <c:pt idx="138">
                  <c:v>11.5</c:v>
                </c:pt>
                <c:pt idx="139">
                  <c:v>11.583333333333334</c:v>
                </c:pt>
                <c:pt idx="140">
                  <c:v>11.666666666666666</c:v>
                </c:pt>
                <c:pt idx="141">
                  <c:v>11.75</c:v>
                </c:pt>
                <c:pt idx="142">
                  <c:v>11.833333333333334</c:v>
                </c:pt>
                <c:pt idx="143">
                  <c:v>11.916666666666666</c:v>
                </c:pt>
                <c:pt idx="144">
                  <c:v>12</c:v>
                </c:pt>
                <c:pt idx="145">
                  <c:v>12.083333333333334</c:v>
                </c:pt>
                <c:pt idx="146">
                  <c:v>12.166666666666666</c:v>
                </c:pt>
                <c:pt idx="147">
                  <c:v>12.25</c:v>
                </c:pt>
                <c:pt idx="148">
                  <c:v>12.333333333333334</c:v>
                </c:pt>
                <c:pt idx="149">
                  <c:v>12.416666666666666</c:v>
                </c:pt>
                <c:pt idx="150">
                  <c:v>12.5</c:v>
                </c:pt>
                <c:pt idx="151">
                  <c:v>12.583333333333334</c:v>
                </c:pt>
                <c:pt idx="152">
                  <c:v>12.666666666666666</c:v>
                </c:pt>
                <c:pt idx="153">
                  <c:v>12.75</c:v>
                </c:pt>
                <c:pt idx="154">
                  <c:v>12.833333333333334</c:v>
                </c:pt>
                <c:pt idx="155">
                  <c:v>12.916666666666666</c:v>
                </c:pt>
                <c:pt idx="156">
                  <c:v>13</c:v>
                </c:pt>
                <c:pt idx="157">
                  <c:v>13.083333333333334</c:v>
                </c:pt>
                <c:pt idx="158">
                  <c:v>13.166666666666666</c:v>
                </c:pt>
                <c:pt idx="159">
                  <c:v>13.25</c:v>
                </c:pt>
                <c:pt idx="160">
                  <c:v>13.333333333333334</c:v>
                </c:pt>
                <c:pt idx="161">
                  <c:v>13.416666666666666</c:v>
                </c:pt>
                <c:pt idx="162">
                  <c:v>13.5</c:v>
                </c:pt>
                <c:pt idx="163">
                  <c:v>13.583333333333334</c:v>
                </c:pt>
                <c:pt idx="164">
                  <c:v>13.666666666666666</c:v>
                </c:pt>
                <c:pt idx="165">
                  <c:v>13.75</c:v>
                </c:pt>
                <c:pt idx="166">
                  <c:v>13.833333333333334</c:v>
                </c:pt>
                <c:pt idx="167">
                  <c:v>13.916666666666666</c:v>
                </c:pt>
                <c:pt idx="168">
                  <c:v>14</c:v>
                </c:pt>
                <c:pt idx="169">
                  <c:v>14.083333333333334</c:v>
                </c:pt>
                <c:pt idx="170">
                  <c:v>14.166666666666666</c:v>
                </c:pt>
                <c:pt idx="171">
                  <c:v>14.25</c:v>
                </c:pt>
                <c:pt idx="172">
                  <c:v>14.333333333333334</c:v>
                </c:pt>
                <c:pt idx="173">
                  <c:v>14.416666666666666</c:v>
                </c:pt>
                <c:pt idx="174">
                  <c:v>14.5</c:v>
                </c:pt>
                <c:pt idx="175">
                  <c:v>14.583333333333334</c:v>
                </c:pt>
                <c:pt idx="176">
                  <c:v>14.666666666666666</c:v>
                </c:pt>
                <c:pt idx="177">
                  <c:v>14.75</c:v>
                </c:pt>
                <c:pt idx="178">
                  <c:v>14.833333333333334</c:v>
                </c:pt>
                <c:pt idx="179">
                  <c:v>14.916666666666666</c:v>
                </c:pt>
                <c:pt idx="180">
                  <c:v>15</c:v>
                </c:pt>
                <c:pt idx="181">
                  <c:v>15.083333333333334</c:v>
                </c:pt>
                <c:pt idx="182">
                  <c:v>15.166666666666666</c:v>
                </c:pt>
                <c:pt idx="183">
                  <c:v>15.25</c:v>
                </c:pt>
                <c:pt idx="184">
                  <c:v>15.333333333333334</c:v>
                </c:pt>
                <c:pt idx="185">
                  <c:v>15.416666666666666</c:v>
                </c:pt>
                <c:pt idx="186">
                  <c:v>15.5</c:v>
                </c:pt>
                <c:pt idx="187">
                  <c:v>15.583333333333334</c:v>
                </c:pt>
                <c:pt idx="188">
                  <c:v>15.666666666666666</c:v>
                </c:pt>
                <c:pt idx="189">
                  <c:v>15.75</c:v>
                </c:pt>
                <c:pt idx="190">
                  <c:v>15.833333333333334</c:v>
                </c:pt>
                <c:pt idx="191">
                  <c:v>15.916666666666666</c:v>
                </c:pt>
                <c:pt idx="192">
                  <c:v>16</c:v>
                </c:pt>
                <c:pt idx="193">
                  <c:v>16.083333333333332</c:v>
                </c:pt>
                <c:pt idx="194">
                  <c:v>16.166666666666668</c:v>
                </c:pt>
                <c:pt idx="195">
                  <c:v>16.25</c:v>
                </c:pt>
                <c:pt idx="196">
                  <c:v>16.333333333333332</c:v>
                </c:pt>
                <c:pt idx="197">
                  <c:v>16.416666666666668</c:v>
                </c:pt>
                <c:pt idx="198">
                  <c:v>16.5</c:v>
                </c:pt>
                <c:pt idx="199">
                  <c:v>16.583333333333332</c:v>
                </c:pt>
                <c:pt idx="200">
                  <c:v>16.666666666666668</c:v>
                </c:pt>
                <c:pt idx="201">
                  <c:v>16.75</c:v>
                </c:pt>
                <c:pt idx="202">
                  <c:v>16.833333333333332</c:v>
                </c:pt>
                <c:pt idx="203">
                  <c:v>16.916666666666668</c:v>
                </c:pt>
                <c:pt idx="204">
                  <c:v>17</c:v>
                </c:pt>
                <c:pt idx="205">
                  <c:v>17.083333333333332</c:v>
                </c:pt>
                <c:pt idx="206">
                  <c:v>17.166666666666668</c:v>
                </c:pt>
                <c:pt idx="207">
                  <c:v>17.25</c:v>
                </c:pt>
                <c:pt idx="208">
                  <c:v>17.333333333333332</c:v>
                </c:pt>
                <c:pt idx="209">
                  <c:v>17.416666666666668</c:v>
                </c:pt>
                <c:pt idx="210">
                  <c:v>17.5</c:v>
                </c:pt>
                <c:pt idx="211">
                  <c:v>17.583333333333332</c:v>
                </c:pt>
                <c:pt idx="212">
                  <c:v>17.666666666666668</c:v>
                </c:pt>
                <c:pt idx="213">
                  <c:v>17.75</c:v>
                </c:pt>
                <c:pt idx="214">
                  <c:v>17.833333333333332</c:v>
                </c:pt>
                <c:pt idx="215">
                  <c:v>17.916666666666668</c:v>
                </c:pt>
                <c:pt idx="216">
                  <c:v>18</c:v>
                </c:pt>
                <c:pt idx="217">
                  <c:v>18.083333333333332</c:v>
                </c:pt>
                <c:pt idx="218">
                  <c:v>18.166666666666668</c:v>
                </c:pt>
                <c:pt idx="219">
                  <c:v>18.25</c:v>
                </c:pt>
                <c:pt idx="220">
                  <c:v>18.333333333333332</c:v>
                </c:pt>
                <c:pt idx="221">
                  <c:v>18.416666666666668</c:v>
                </c:pt>
                <c:pt idx="222">
                  <c:v>18.5</c:v>
                </c:pt>
                <c:pt idx="223">
                  <c:v>18.583333333333332</c:v>
                </c:pt>
                <c:pt idx="224">
                  <c:v>18.666666666666668</c:v>
                </c:pt>
                <c:pt idx="225">
                  <c:v>18.75</c:v>
                </c:pt>
                <c:pt idx="226">
                  <c:v>18.833333333333332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19.166666666666668</c:v>
                </c:pt>
                <c:pt idx="231">
                  <c:v>19.25</c:v>
                </c:pt>
                <c:pt idx="232">
                  <c:v>19.333333333333332</c:v>
                </c:pt>
                <c:pt idx="233">
                  <c:v>19.416666666666668</c:v>
                </c:pt>
                <c:pt idx="234">
                  <c:v>19.5</c:v>
                </c:pt>
                <c:pt idx="235">
                  <c:v>19.583333333333332</c:v>
                </c:pt>
                <c:pt idx="236">
                  <c:v>19.666666666666668</c:v>
                </c:pt>
                <c:pt idx="237">
                  <c:v>19.75</c:v>
                </c:pt>
                <c:pt idx="238">
                  <c:v>19.833333333333332</c:v>
                </c:pt>
                <c:pt idx="239">
                  <c:v>19.916666666666668</c:v>
                </c:pt>
                <c:pt idx="240">
                  <c:v>20</c:v>
                </c:pt>
                <c:pt idx="241">
                  <c:v>20.083333333333332</c:v>
                </c:pt>
                <c:pt idx="242">
                  <c:v>20.166666666666668</c:v>
                </c:pt>
                <c:pt idx="243">
                  <c:v>20.25</c:v>
                </c:pt>
                <c:pt idx="244">
                  <c:v>20.333333333333332</c:v>
                </c:pt>
                <c:pt idx="245">
                  <c:v>20.416666666666668</c:v>
                </c:pt>
                <c:pt idx="246">
                  <c:v>20.5</c:v>
                </c:pt>
                <c:pt idx="247">
                  <c:v>20.583333333333332</c:v>
                </c:pt>
                <c:pt idx="248">
                  <c:v>20.666666666666668</c:v>
                </c:pt>
                <c:pt idx="249">
                  <c:v>20.75</c:v>
                </c:pt>
                <c:pt idx="250">
                  <c:v>20.833333333333332</c:v>
                </c:pt>
                <c:pt idx="251">
                  <c:v>20.916666666666668</c:v>
                </c:pt>
                <c:pt idx="252">
                  <c:v>21</c:v>
                </c:pt>
                <c:pt idx="253">
                  <c:v>21.083333333333332</c:v>
                </c:pt>
                <c:pt idx="254">
                  <c:v>21.166666666666668</c:v>
                </c:pt>
                <c:pt idx="255">
                  <c:v>21.25</c:v>
                </c:pt>
                <c:pt idx="256">
                  <c:v>21.333333333333332</c:v>
                </c:pt>
                <c:pt idx="257">
                  <c:v>21.416666666666668</c:v>
                </c:pt>
                <c:pt idx="258">
                  <c:v>21.5</c:v>
                </c:pt>
                <c:pt idx="259">
                  <c:v>21.583333333333332</c:v>
                </c:pt>
                <c:pt idx="260">
                  <c:v>21.666666666666668</c:v>
                </c:pt>
                <c:pt idx="261">
                  <c:v>21.75</c:v>
                </c:pt>
                <c:pt idx="262">
                  <c:v>21.833333333333332</c:v>
                </c:pt>
                <c:pt idx="263">
                  <c:v>21.916666666666668</c:v>
                </c:pt>
                <c:pt idx="264">
                  <c:v>22</c:v>
                </c:pt>
                <c:pt idx="265">
                  <c:v>22.083333333333332</c:v>
                </c:pt>
                <c:pt idx="266">
                  <c:v>22.166666666666668</c:v>
                </c:pt>
                <c:pt idx="267">
                  <c:v>22.25</c:v>
                </c:pt>
                <c:pt idx="268">
                  <c:v>22.333333333333332</c:v>
                </c:pt>
                <c:pt idx="269">
                  <c:v>22.416666666666668</c:v>
                </c:pt>
                <c:pt idx="270">
                  <c:v>22.5</c:v>
                </c:pt>
                <c:pt idx="271">
                  <c:v>22.583333333333332</c:v>
                </c:pt>
                <c:pt idx="272">
                  <c:v>22.666666666666668</c:v>
                </c:pt>
                <c:pt idx="273">
                  <c:v>22.75</c:v>
                </c:pt>
                <c:pt idx="274">
                  <c:v>22.833333333333332</c:v>
                </c:pt>
                <c:pt idx="275">
                  <c:v>22.916666666666668</c:v>
                </c:pt>
                <c:pt idx="276">
                  <c:v>23</c:v>
                </c:pt>
                <c:pt idx="277">
                  <c:v>23.083333333333332</c:v>
                </c:pt>
                <c:pt idx="278">
                  <c:v>23.166666666666668</c:v>
                </c:pt>
                <c:pt idx="279">
                  <c:v>23.25</c:v>
                </c:pt>
                <c:pt idx="280">
                  <c:v>23.333333333333332</c:v>
                </c:pt>
                <c:pt idx="281">
                  <c:v>23.416666666666668</c:v>
                </c:pt>
                <c:pt idx="282">
                  <c:v>23.5</c:v>
                </c:pt>
                <c:pt idx="283">
                  <c:v>23.583333333333332</c:v>
                </c:pt>
                <c:pt idx="284">
                  <c:v>23.666666666666668</c:v>
                </c:pt>
                <c:pt idx="285">
                  <c:v>23.75</c:v>
                </c:pt>
                <c:pt idx="286">
                  <c:v>23.833333333333332</c:v>
                </c:pt>
                <c:pt idx="287">
                  <c:v>23.916666666666668</c:v>
                </c:pt>
                <c:pt idx="288">
                  <c:v>24</c:v>
                </c:pt>
                <c:pt idx="289">
                  <c:v>24.083333333333332</c:v>
                </c:pt>
                <c:pt idx="290">
                  <c:v>24.166666666666668</c:v>
                </c:pt>
                <c:pt idx="291">
                  <c:v>24.25</c:v>
                </c:pt>
                <c:pt idx="292">
                  <c:v>24.333333333333332</c:v>
                </c:pt>
                <c:pt idx="293">
                  <c:v>24.416666666666668</c:v>
                </c:pt>
                <c:pt idx="294">
                  <c:v>24.5</c:v>
                </c:pt>
                <c:pt idx="295">
                  <c:v>24.583333333333332</c:v>
                </c:pt>
                <c:pt idx="296">
                  <c:v>24.666666666666668</c:v>
                </c:pt>
                <c:pt idx="297">
                  <c:v>24.75</c:v>
                </c:pt>
                <c:pt idx="298">
                  <c:v>24.833333333333332</c:v>
                </c:pt>
                <c:pt idx="299">
                  <c:v>24.916666666666668</c:v>
                </c:pt>
                <c:pt idx="300">
                  <c:v>25</c:v>
                </c:pt>
                <c:pt idx="301">
                  <c:v>25.083333333333332</c:v>
                </c:pt>
                <c:pt idx="302">
                  <c:v>25.166666666666668</c:v>
                </c:pt>
                <c:pt idx="303">
                  <c:v>25.25</c:v>
                </c:pt>
                <c:pt idx="304">
                  <c:v>25.333333333333332</c:v>
                </c:pt>
                <c:pt idx="305">
                  <c:v>25.416666666666668</c:v>
                </c:pt>
                <c:pt idx="306">
                  <c:v>25.5</c:v>
                </c:pt>
                <c:pt idx="307">
                  <c:v>25.583333333333332</c:v>
                </c:pt>
                <c:pt idx="308">
                  <c:v>25.666666666666668</c:v>
                </c:pt>
                <c:pt idx="309">
                  <c:v>25.75</c:v>
                </c:pt>
                <c:pt idx="310">
                  <c:v>25.833333333333332</c:v>
                </c:pt>
                <c:pt idx="311">
                  <c:v>25.916666666666668</c:v>
                </c:pt>
                <c:pt idx="312">
                  <c:v>26</c:v>
                </c:pt>
                <c:pt idx="313">
                  <c:v>26.083333333333332</c:v>
                </c:pt>
                <c:pt idx="314">
                  <c:v>26.166666666666668</c:v>
                </c:pt>
                <c:pt idx="315">
                  <c:v>26.25</c:v>
                </c:pt>
                <c:pt idx="316">
                  <c:v>26.333333333333332</c:v>
                </c:pt>
                <c:pt idx="317">
                  <c:v>26.416666666666668</c:v>
                </c:pt>
                <c:pt idx="318">
                  <c:v>26.5</c:v>
                </c:pt>
                <c:pt idx="319">
                  <c:v>26.583333333333332</c:v>
                </c:pt>
                <c:pt idx="320">
                  <c:v>26.666666666666668</c:v>
                </c:pt>
                <c:pt idx="321">
                  <c:v>26.75</c:v>
                </c:pt>
                <c:pt idx="322">
                  <c:v>26.833333333333332</c:v>
                </c:pt>
                <c:pt idx="323">
                  <c:v>26.916666666666668</c:v>
                </c:pt>
                <c:pt idx="324">
                  <c:v>27</c:v>
                </c:pt>
                <c:pt idx="325">
                  <c:v>27.083333333333332</c:v>
                </c:pt>
                <c:pt idx="326">
                  <c:v>27.166666666666668</c:v>
                </c:pt>
                <c:pt idx="327">
                  <c:v>27.25</c:v>
                </c:pt>
                <c:pt idx="328">
                  <c:v>27.333333333333332</c:v>
                </c:pt>
                <c:pt idx="329">
                  <c:v>27.416666666666668</c:v>
                </c:pt>
                <c:pt idx="330">
                  <c:v>27.5</c:v>
                </c:pt>
                <c:pt idx="331">
                  <c:v>27.583333333333332</c:v>
                </c:pt>
                <c:pt idx="332">
                  <c:v>27.666666666666668</c:v>
                </c:pt>
                <c:pt idx="333">
                  <c:v>27.75</c:v>
                </c:pt>
                <c:pt idx="334">
                  <c:v>27.833333333333332</c:v>
                </c:pt>
                <c:pt idx="335">
                  <c:v>27.916666666666668</c:v>
                </c:pt>
                <c:pt idx="336">
                  <c:v>28</c:v>
                </c:pt>
                <c:pt idx="337">
                  <c:v>28.083333333333332</c:v>
                </c:pt>
                <c:pt idx="338">
                  <c:v>28.166666666666668</c:v>
                </c:pt>
                <c:pt idx="339">
                  <c:v>28.25</c:v>
                </c:pt>
                <c:pt idx="340">
                  <c:v>28.333333333333332</c:v>
                </c:pt>
                <c:pt idx="341">
                  <c:v>28.416666666666668</c:v>
                </c:pt>
                <c:pt idx="342">
                  <c:v>28.5</c:v>
                </c:pt>
                <c:pt idx="343">
                  <c:v>28.583333333333332</c:v>
                </c:pt>
                <c:pt idx="344">
                  <c:v>28.666666666666668</c:v>
                </c:pt>
                <c:pt idx="345">
                  <c:v>28.75</c:v>
                </c:pt>
                <c:pt idx="346">
                  <c:v>28.833333333333332</c:v>
                </c:pt>
                <c:pt idx="347">
                  <c:v>28.916666666666668</c:v>
                </c:pt>
                <c:pt idx="348">
                  <c:v>29</c:v>
                </c:pt>
                <c:pt idx="349">
                  <c:v>29.083333333333332</c:v>
                </c:pt>
                <c:pt idx="350">
                  <c:v>29.166666666666668</c:v>
                </c:pt>
                <c:pt idx="351">
                  <c:v>29.25</c:v>
                </c:pt>
                <c:pt idx="352">
                  <c:v>29.333333333333332</c:v>
                </c:pt>
                <c:pt idx="353">
                  <c:v>29.416666666666668</c:v>
                </c:pt>
                <c:pt idx="354">
                  <c:v>29.5</c:v>
                </c:pt>
                <c:pt idx="355">
                  <c:v>29.583333333333332</c:v>
                </c:pt>
                <c:pt idx="356">
                  <c:v>29.666666666666668</c:v>
                </c:pt>
                <c:pt idx="357">
                  <c:v>29.75</c:v>
                </c:pt>
                <c:pt idx="358">
                  <c:v>29.833333333333332</c:v>
                </c:pt>
                <c:pt idx="359">
                  <c:v>29.916666666666668</c:v>
                </c:pt>
                <c:pt idx="360">
                  <c:v>30</c:v>
                </c:pt>
                <c:pt idx="361">
                  <c:v>30.083333333333332</c:v>
                </c:pt>
                <c:pt idx="362">
                  <c:v>30.166666666666668</c:v>
                </c:pt>
                <c:pt idx="363">
                  <c:v>30.25</c:v>
                </c:pt>
                <c:pt idx="364">
                  <c:v>30.333333333333332</c:v>
                </c:pt>
                <c:pt idx="365">
                  <c:v>30.416666666666668</c:v>
                </c:pt>
                <c:pt idx="366">
                  <c:v>30.5</c:v>
                </c:pt>
                <c:pt idx="367">
                  <c:v>30.583333333333332</c:v>
                </c:pt>
                <c:pt idx="368">
                  <c:v>30.666666666666668</c:v>
                </c:pt>
                <c:pt idx="369">
                  <c:v>30.75</c:v>
                </c:pt>
                <c:pt idx="370">
                  <c:v>30.833333333333332</c:v>
                </c:pt>
                <c:pt idx="371">
                  <c:v>30.916666666666668</c:v>
                </c:pt>
                <c:pt idx="372">
                  <c:v>31</c:v>
                </c:pt>
                <c:pt idx="373">
                  <c:v>31.083333333333332</c:v>
                </c:pt>
                <c:pt idx="374">
                  <c:v>31.166666666666668</c:v>
                </c:pt>
                <c:pt idx="375">
                  <c:v>31.25</c:v>
                </c:pt>
                <c:pt idx="376">
                  <c:v>31.333333333333332</c:v>
                </c:pt>
                <c:pt idx="377">
                  <c:v>31.416666666666668</c:v>
                </c:pt>
                <c:pt idx="378">
                  <c:v>31.5</c:v>
                </c:pt>
                <c:pt idx="379">
                  <c:v>31.583333333333332</c:v>
                </c:pt>
                <c:pt idx="380">
                  <c:v>31.666666666666668</c:v>
                </c:pt>
                <c:pt idx="381">
                  <c:v>31.75</c:v>
                </c:pt>
                <c:pt idx="382">
                  <c:v>31.833333333333332</c:v>
                </c:pt>
                <c:pt idx="383">
                  <c:v>31.916666666666668</c:v>
                </c:pt>
                <c:pt idx="384">
                  <c:v>32</c:v>
                </c:pt>
                <c:pt idx="385">
                  <c:v>32.083333333333336</c:v>
                </c:pt>
                <c:pt idx="386">
                  <c:v>32.166666666666664</c:v>
                </c:pt>
                <c:pt idx="387">
                  <c:v>32.25</c:v>
                </c:pt>
                <c:pt idx="388">
                  <c:v>32.333333333333336</c:v>
                </c:pt>
                <c:pt idx="389">
                  <c:v>32.416666666666664</c:v>
                </c:pt>
                <c:pt idx="390">
                  <c:v>32.5</c:v>
                </c:pt>
              </c:numCache>
            </c:numRef>
          </c:cat>
          <c:val>
            <c:numRef>
              <c:f>Sheet1!$J$4:$J$394</c:f>
              <c:numCache>
                <c:formatCode>General</c:formatCode>
                <c:ptCount val="391"/>
                <c:pt idx="0">
                  <c:v>0.1</c:v>
                </c:pt>
                <c:pt idx="1">
                  <c:v>0.1115</c:v>
                </c:pt>
                <c:pt idx="2">
                  <c:v>0.1241524625</c:v>
                </c:pt>
                <c:pt idx="3">
                  <c:v>0.13802998894616655</c:v>
                </c:pt>
                <c:pt idx="4">
                  <c:v>0.15319955448156017</c:v>
                </c:pt>
                <c:pt idx="5">
                  <c:v>0.16971969199794126</c:v>
                </c:pt>
                <c:pt idx="6">
                  <c:v>0.18763732673606559</c:v>
                </c:pt>
                <c:pt idx="7">
                  <c:v>0.206984340590498</c:v>
                </c:pt>
                <c:pt idx="8">
                  <c:v>0.22777399164945297</c:v>
                </c:pt>
                <c:pt idx="9">
                  <c:v>0.24999736497488648</c:v>
                </c:pt>
                <c:pt idx="10">
                  <c:v>0.27362008027290557</c:v>
                </c:pt>
                <c:pt idx="11">
                  <c:v>0.29857952394561199</c:v>
                </c:pt>
                <c:pt idx="12">
                  <c:v>0.32478289845615471</c:v>
                </c:pt>
                <c:pt idx="13">
                  <c:v>0.35210638178959736</c:v>
                </c:pt>
                <c:pt idx="14">
                  <c:v>0.38039565594434704</c:v>
                </c:pt>
                <c:pt idx="15">
                  <c:v>0.40946799096853953</c:v>
                </c:pt>
                <c:pt idx="16">
                  <c:v>0.43911596064594444</c:v>
                </c:pt>
                <c:pt idx="17">
                  <c:v>0.46911272522550784</c:v>
                </c:pt>
                <c:pt idx="18">
                  <c:v>0.4992186607244149</c:v>
                </c:pt>
                <c:pt idx="19">
                  <c:v>0.52918896442105012</c:v>
                </c:pt>
                <c:pt idx="20">
                  <c:v>0.55878174580646778</c:v>
                </c:pt>
                <c:pt idx="21">
                  <c:v>0.5877660427772764</c:v>
                </c:pt>
                <c:pt idx="22">
                  <c:v>0.61592919818719438</c:v>
                </c:pt>
                <c:pt idx="23">
                  <c:v>0.6430830949301809</c:v>
                </c:pt>
                <c:pt idx="24">
                  <c:v>0.66906886918976183</c:v>
                </c:pt>
                <c:pt idx="25">
                  <c:v>0.69375988172626235</c:v>
                </c:pt>
                <c:pt idx="26">
                  <c:v>0.71706290059774325</c:v>
                </c:pt>
                <c:pt idx="27">
                  <c:v>0.73891760984501464</c:v>
                </c:pt>
                <c:pt idx="28">
                  <c:v>0.75929468676387146</c:v>
                </c:pt>
                <c:pt idx="29">
                  <c:v>0.77819277319646374</c:v>
                </c:pt>
                <c:pt idx="30">
                  <c:v>0.79563470090073252</c:v>
                </c:pt>
                <c:pt idx="31">
                  <c:v>0.81166332264404906</c:v>
                </c:pt>
                <c:pt idx="32">
                  <c:v>0.82633725966548455</c:v>
                </c:pt>
                <c:pt idx="33">
                  <c:v>0.83972681517632775</c:v>
                </c:pt>
                <c:pt idx="34">
                  <c:v>0.85191023469035154</c:v>
                </c:pt>
                <c:pt idx="35">
                  <c:v>0.86297042691851289</c:v>
                </c:pt>
                <c:pt idx="36">
                  <c:v>0.87299220031324831</c:v>
                </c:pt>
                <c:pt idx="37">
                  <c:v>0.88206002358440672</c:v>
                </c:pt>
                <c:pt idx="38">
                  <c:v>0.89025628455627792</c:v>
                </c:pt>
                <c:pt idx="39">
                  <c:v>0.89765999973211796</c:v>
                </c:pt>
                <c:pt idx="40">
                  <c:v>0.90434591499338679</c:v>
                </c:pt>
                <c:pt idx="41">
                  <c:v>0.91038393369575177</c:v>
                </c:pt>
                <c:pt idx="42">
                  <c:v>0.91583880977174392</c:v>
                </c:pt>
                <c:pt idx="43">
                  <c:v>0.92077004833267106</c:v>
                </c:pt>
                <c:pt idx="44">
                  <c:v>0.92523196309713152</c:v>
                </c:pt>
                <c:pt idx="45">
                  <c:v>0.9292738475878396</c:v>
                </c:pt>
                <c:pt idx="46">
                  <c:v>0.93294022462919646</c:v>
                </c:pt>
                <c:pt idx="47">
                  <c:v>0.93627114574363324</c:v>
                </c:pt>
                <c:pt idx="48">
                  <c:v>0.93930251831272238</c:v>
                </c:pt>
                <c:pt idx="49">
                  <c:v>0.94206644372918991</c:v>
                </c:pt>
                <c:pt idx="50">
                  <c:v>0.94459155421512964</c:v>
                </c:pt>
                <c:pt idx="51">
                  <c:v>0.94619611437877515</c:v>
                </c:pt>
                <c:pt idx="52">
                  <c:v>0.94695293005930437</c:v>
                </c:pt>
                <c:pt idx="53">
                  <c:v>0.94692281089875485</c:v>
                </c:pt>
                <c:pt idx="54">
                  <c:v>0.94615529794054476</c:v>
                </c:pt>
                <c:pt idx="55">
                  <c:v>0.94468949192511353</c:v>
                </c:pt>
                <c:pt idx="56">
                  <c:v>0.94255492729272783</c:v>
                </c:pt>
                <c:pt idx="57">
                  <c:v>0.93977245521569308</c:v>
                </c:pt>
                <c:pt idx="58">
                  <c:v>0.93635511339112965</c:v>
                </c:pt>
                <c:pt idx="59">
                  <c:v>0.93230897131850388</c:v>
                </c:pt>
                <c:pt idx="60">
                  <c:v>0.92763394791561915</c:v>
                </c:pt>
                <c:pt idx="61">
                  <c:v>0.92232460411981243</c:v>
                </c:pt>
                <c:pt idx="62">
                  <c:v>0.91637091703279172</c:v>
                </c:pt>
                <c:pt idx="63">
                  <c:v>0.90975904456276324</c:v>
                </c:pt>
                <c:pt idx="64">
                  <c:v>0.9024720906698368</c:v>
                </c:pt>
                <c:pt idx="65">
                  <c:v>0.89449088142140531</c:v>
                </c:pt>
                <c:pt idx="66">
                  <c:v>0.88579476123661149</c:v>
                </c:pt>
                <c:pt idx="67">
                  <c:v>0.87636241701609796</c:v>
                </c:pt>
                <c:pt idx="68">
                  <c:v>0.86617273535705874</c:v>
                </c:pt>
                <c:pt idx="69">
                  <c:v>0.8552056947761234</c:v>
                </c:pt>
                <c:pt idx="70">
                  <c:v>0.84344329084747649</c:v>
                </c:pt>
                <c:pt idx="71">
                  <c:v>0.83087048748823344</c:v>
                </c:pt>
                <c:pt idx="72">
                  <c:v>0.8174761824197867</c:v>
                </c:pt>
                <c:pt idx="73">
                  <c:v>0.80325416930809468</c:v>
                </c:pt>
                <c:pt idx="74">
                  <c:v>0.78820407352906963</c:v>
                </c:pt>
                <c:pt idx="75">
                  <c:v>0.77233223329811973</c:v>
                </c:pt>
                <c:pt idx="76">
                  <c:v>0.75565249350677532</c:v>
                </c:pt>
                <c:pt idx="77">
                  <c:v>0.73818687654107218</c:v>
                </c:pt>
                <c:pt idx="78">
                  <c:v>0.71996609314626347</c:v>
                </c:pt>
                <c:pt idx="79">
                  <c:v>0.70102985753524905</c:v>
                </c:pt>
                <c:pt idx="80">
                  <c:v>0.68142697478178593</c:v>
                </c:pt>
                <c:pt idx="81">
                  <c:v>0.66121517526974805</c:v>
                </c:pt>
                <c:pt idx="82">
                  <c:v>0.64046068050209959</c:v>
                </c:pt>
                <c:pt idx="83">
                  <c:v>0.6192374965174795</c:v>
                </c:pt>
                <c:pt idx="84">
                  <c:v>0.59762644481159843</c:v>
                </c:pt>
                <c:pt idx="85">
                  <c:v>0.5757139550270749</c:v>
                </c:pt>
                <c:pt idx="86">
                  <c:v>0.55359065757403725</c:v>
                </c:pt>
                <c:pt idx="87">
                  <c:v>0.53134982651997809</c:v>
                </c:pt>
                <c:pt idx="88">
                  <c:v>0.50908573236992583</c:v>
                </c:pt>
                <c:pt idx="89">
                  <c:v>0.48689196981604876</c:v>
                </c:pt>
                <c:pt idx="90">
                  <c:v>0.46485982661022512</c:v>
                </c:pt>
                <c:pt idx="91">
                  <c:v>0.44307675629871024</c:v>
                </c:pt>
                <c:pt idx="92">
                  <c:v>0.42162501001984137</c:v>
                </c:pt>
                <c:pt idx="93">
                  <c:v>0.40058047168565969</c:v>
                </c:pt>
                <c:pt idx="94">
                  <c:v>0.38001172773254283</c:v>
                </c:pt>
                <c:pt idx="95">
                  <c:v>0.35997938847404509</c:v>
                </c:pt>
                <c:pt idx="96">
                  <c:v>0.34053566415310377</c:v>
                </c:pt>
                <c:pt idx="97">
                  <c:v>0.32172418615062898</c:v>
                </c:pt>
                <c:pt idx="98">
                  <c:v>0.30358005328519144</c:v>
                </c:pt>
                <c:pt idx="99">
                  <c:v>0.28613007524135642</c:v>
                </c:pt>
                <c:pt idx="100">
                  <c:v>0.26939318007875834</c:v>
                </c:pt>
                <c:pt idx="101">
                  <c:v>0.25338095040242831</c:v>
                </c:pt>
                <c:pt idx="102">
                  <c:v>0.23809825279985761</c:v>
                </c:pt>
                <c:pt idx="103">
                  <c:v>0.22354392711311949</c:v>
                </c:pt>
                <c:pt idx="104">
                  <c:v>0.20971150549226789</c:v>
                </c:pt>
                <c:pt idx="105">
                  <c:v>0.19658993544833955</c:v>
                </c:pt>
                <c:pt idx="106">
                  <c:v>0.18416428582081254</c:v>
                </c:pt>
                <c:pt idx="107">
                  <c:v>0.17241641930700385</c:v>
                </c:pt>
                <c:pt idx="108">
                  <c:v>0.16132561967611256</c:v>
                </c:pt>
                <c:pt idx="109">
                  <c:v>0.15086916580939835</c:v>
                </c:pt>
                <c:pt idx="110">
                  <c:v>0.14102284815606303</c:v>
                </c:pt>
                <c:pt idx="111">
                  <c:v>0.13176142602722465</c:v>
                </c:pt>
                <c:pt idx="112">
                  <c:v>0.12305902637615146</c:v>
                </c:pt>
                <c:pt idx="113">
                  <c:v>0.11488948637618063</c:v>
                </c:pt>
                <c:pt idx="114">
                  <c:v>0.1072266432749641</c:v>
                </c:pt>
                <c:pt idx="115">
                  <c:v>0.10004457575171594</c:v>
                </c:pt>
                <c:pt idx="116">
                  <c:v>9.3317801411605145E-2</c:v>
                </c:pt>
                <c:pt idx="117">
                  <c:v>8.7021435192858806E-2</c:v>
                </c:pt>
                <c:pt idx="118">
                  <c:v>8.1131313404329025E-2</c:v>
                </c:pt>
                <c:pt idx="119">
                  <c:v>7.5624087911576515E-2</c:v>
                </c:pt>
                <c:pt idx="120">
                  <c:v>7.0477294695310819E-2</c:v>
                </c:pt>
                <c:pt idx="121">
                  <c:v>6.5669400655104918E-2</c:v>
                </c:pt>
                <c:pt idx="122">
                  <c:v>6.1179832152808693E-2</c:v>
                </c:pt>
                <c:pt idx="123">
                  <c:v>5.6988988405665464E-2</c:v>
                </c:pt>
                <c:pt idx="124">
                  <c:v>5.3078242464193716E-2</c:v>
                </c:pt>
                <c:pt idx="125">
                  <c:v>4.9429932154802056E-2</c:v>
                </c:pt>
                <c:pt idx="126">
                  <c:v>4.602734303829685E-2</c:v>
                </c:pt>
                <c:pt idx="127">
                  <c:v>4.2854685136368378E-2</c:v>
                </c:pt>
                <c:pt idx="128">
                  <c:v>3.9897064910063382E-2</c:v>
                </c:pt>
                <c:pt idx="129">
                  <c:v>3.7140453736880401E-2</c:v>
                </c:pt>
                <c:pt idx="130">
                  <c:v>3.4571653925129141E-2</c:v>
                </c:pt>
                <c:pt idx="131">
                  <c:v>3.2178263123591982E-2</c:v>
                </c:pt>
                <c:pt idx="132">
                  <c:v>2.9948637828967277E-2</c:v>
                </c:pt>
                <c:pt idx="133">
                  <c:v>2.7871856560559113E-2</c:v>
                </c:pt>
                <c:pt idx="134">
                  <c:v>2.5937683158697898E-2</c:v>
                </c:pt>
                <c:pt idx="135">
                  <c:v>2.4136530568015051E-2</c:v>
                </c:pt>
                <c:pt idx="136">
                  <c:v>2.2459425386689054E-2</c:v>
                </c:pt>
                <c:pt idx="137">
                  <c:v>2.0897973396054381E-2</c:v>
                </c:pt>
                <c:pt idx="138">
                  <c:v>1.9444326229647015E-2</c:v>
                </c:pt>
                <c:pt idx="139">
                  <c:v>1.8091149295184194E-2</c:v>
                </c:pt>
                <c:pt idx="140">
                  <c:v>1.6831591025673963E-2</c:v>
                </c:pt>
                <c:pt idx="141">
                  <c:v>1.5659253505540843E-2</c:v>
                </c:pt>
                <c:pt idx="142">
                  <c:v>1.4568164493227915E-2</c:v>
                </c:pt>
                <c:pt idx="143">
                  <c:v>1.3552750842237074E-2</c:v>
                </c:pt>
                <c:pt idx="144">
                  <c:v>1.2607813307180953E-2</c:v>
                </c:pt>
                <c:pt idx="145">
                  <c:v>1.1728502709444973E-2</c:v>
                </c:pt>
                <c:pt idx="146">
                  <c:v>1.0910297427905653E-2</c:v>
                </c:pt>
                <c:pt idx="147">
                  <c:v>1.014898217332259E-2</c:v>
                </c:pt>
                <c:pt idx="148">
                  <c:v>9.4406280000960269E-3</c:v>
                </c:pt>
                <c:pt idx="149">
                  <c:v>8.7815735057073397E-3</c:v>
                </c:pt>
                <c:pt idx="150">
                  <c:v>8.1684071660410411E-3</c:v>
                </c:pt>
                <c:pt idx="151">
                  <c:v>7.5979507536781373E-3</c:v>
                </c:pt>
                <c:pt idx="152">
                  <c:v>7.0672437859474148E-3</c:v>
                </c:pt>
                <c:pt idx="153">
                  <c:v>6.5735289498539597E-3</c:v>
                </c:pt>
                <c:pt idx="154">
                  <c:v>6.1142384518328412E-3</c:v>
                </c:pt>
                <c:pt idx="155">
                  <c:v>5.6869812414850219E-3</c:v>
                </c:pt>
                <c:pt idx="156">
                  <c:v>5.2895310599475427E-3</c:v>
                </c:pt>
                <c:pt idx="157">
                  <c:v>4.9198152652534331E-3</c:v>
                </c:pt>
                <c:pt idx="158">
                  <c:v>4.5759043888856229E-3</c:v>
                </c:pt>
                <c:pt idx="159">
                  <c:v>4.2560023796723795E-3</c:v>
                </c:pt>
                <c:pt idx="160">
                  <c:v>3.95843749316847E-3</c:v>
                </c:pt>
                <c:pt idx="161">
                  <c:v>3.6816537866835239E-3</c:v>
                </c:pt>
                <c:pt idx="162">
                  <c:v>3.4242031821310288E-3</c:v>
                </c:pt>
                <c:pt idx="163">
                  <c:v>3.1847380608577189E-3</c:v>
                </c:pt>
                <c:pt idx="164">
                  <c:v>2.9620043565581526E-3</c:v>
                </c:pt>
                <c:pt idx="165">
                  <c:v>2.7548351142710824E-3</c:v>
                </c:pt>
                <c:pt idx="166">
                  <c:v>2.5621444852841546E-3</c:v>
                </c:pt>
                <c:pt idx="167">
                  <c:v>2.3829221295351829E-3</c:v>
                </c:pt>
                <c:pt idx="168">
                  <c:v>2.2162279987876531E-3</c:v>
                </c:pt>
                <c:pt idx="169">
                  <c:v>2.0611874754726555E-3</c:v>
                </c:pt>
                <c:pt idx="170">
                  <c:v>1.9169868436279543E-3</c:v>
                </c:pt>
                <c:pt idx="171">
                  <c:v>1.7828690698272563E-3</c:v>
                </c:pt>
                <c:pt idx="172">
                  <c:v>1.6581298733796136E-3</c:v>
                </c:pt>
                <c:pt idx="173">
                  <c:v>1.5421140663916789E-3</c:v>
                </c:pt>
                <c:pt idx="174">
                  <c:v>1.4342121455260238E-3</c:v>
                </c:pt>
                <c:pt idx="175">
                  <c:v>1.3338571184591673E-3</c:v>
                </c:pt>
                <c:pt idx="176">
                  <c:v>1.2405215491458229E-3</c:v>
                </c:pt>
                <c:pt idx="177">
                  <c:v>1.1537148070338017E-3</c:v>
                </c:pt>
                <c:pt idx="178">
                  <c:v>1.0729805063498152E-3</c:v>
                </c:pt>
                <c:pt idx="179">
                  <c:v>9.9789412249292014E-4</c:v>
                </c:pt>
                <c:pt idx="180">
                  <c:v>9.2806077343242637E-4</c:v>
                </c:pt>
                <c:pt idx="181">
                  <c:v>8.6311315481358685E-4</c:v>
                </c:pt>
                <c:pt idx="182">
                  <c:v>8.0270961823011801E-4</c:v>
                </c:pt>
                <c:pt idx="183">
                  <c:v>7.4653238283031373E-4</c:v>
                </c:pt>
                <c:pt idx="184">
                  <c:v>6.9428587108588138E-4</c:v>
                </c:pt>
                <c:pt idx="185">
                  <c:v>6.4569516017223469E-4</c:v>
                </c:pt>
                <c:pt idx="186">
                  <c:v>6.0050454098831434E-4</c:v>
                </c:pt>
                <c:pt idx="187">
                  <c:v>5.5847617738544479E-4</c:v>
                </c:pt>
                <c:pt idx="188">
                  <c:v>5.1938885868057681E-4</c:v>
                </c:pt>
                <c:pt idx="189">
                  <c:v>4.8303683900166074E-4</c:v>
                </c:pt>
                <c:pt idx="190">
                  <c:v>4.4922875745392822E-4</c:v>
                </c:pt>
                <c:pt idx="191">
                  <c:v>4.1778663350747875E-4</c:v>
                </c:pt>
                <c:pt idx="192">
                  <c:v>3.8854493239063475E-4</c:v>
                </c:pt>
                <c:pt idx="193">
                  <c:v>3.6134969563179599E-4</c:v>
                </c:pt>
                <c:pt idx="194">
                  <c:v>3.3605773222664841E-4</c:v>
                </c:pt>
                <c:pt idx="195">
                  <c:v>3.1253586621912265E-4</c:v>
                </c:pt>
                <c:pt idx="196">
                  <c:v>2.9066023677492859E-4</c:v>
                </c:pt>
                <c:pt idx="197">
                  <c:v>2.7031564709718766E-4</c:v>
                </c:pt>
                <c:pt idx="198">
                  <c:v>2.5139495878595368E-4</c:v>
                </c:pt>
                <c:pt idx="199">
                  <c:v>2.3379852847846448E-4</c:v>
                </c:pt>
                <c:pt idx="200">
                  <c:v>2.1743368382595379E-4</c:v>
                </c:pt>
                <c:pt idx="201">
                  <c:v>2.0221423606683902E-4</c:v>
                </c:pt>
                <c:pt idx="202">
                  <c:v>1.880600266460975E-4</c:v>
                </c:pt>
                <c:pt idx="203">
                  <c:v>1.7489650550758679E-4</c:v>
                </c:pt>
                <c:pt idx="204">
                  <c:v>1.6265433885083558E-4</c:v>
                </c:pt>
                <c:pt idx="205">
                  <c:v>1.5126904429725374E-4</c:v>
                </c:pt>
                <c:pt idx="206">
                  <c:v>1.4068065155355101E-4</c:v>
                </c:pt>
                <c:pt idx="207">
                  <c:v>1.3083338679313388E-4</c:v>
                </c:pt>
                <c:pt idx="208">
                  <c:v>1.2167537910004093E-4</c:v>
                </c:pt>
                <c:pt idx="209">
                  <c:v>1.1315838743520403E-4</c:v>
                </c:pt>
                <c:pt idx="210">
                  <c:v>1.052375466920735E-4</c:v>
                </c:pt>
                <c:pt idx="211">
                  <c:v>9.7871131508464585E-5</c:v>
                </c:pt>
                <c:pt idx="212">
                  <c:v>9.1020336594380832E-5</c:v>
                </c:pt>
                <c:pt idx="213">
                  <c:v>8.4649072422022883E-5</c:v>
                </c:pt>
                <c:pt idx="214">
                  <c:v>7.8723775204641119E-5</c:v>
                </c:pt>
                <c:pt idx="215">
                  <c:v>7.3213230165752429E-5</c:v>
                </c:pt>
                <c:pt idx="216">
                  <c:v>6.8088407169899389E-5</c:v>
                </c:pt>
                <c:pt idx="217">
                  <c:v>6.332230785094397E-5</c:v>
                </c:pt>
                <c:pt idx="218">
                  <c:v>5.8889823434192934E-5</c:v>
                </c:pt>
                <c:pt idx="219">
                  <c:v>5.4767602504758473E-5</c:v>
                </c:pt>
                <c:pt idx="220">
                  <c:v>5.0933928026758408E-5</c:v>
                </c:pt>
                <c:pt idx="221">
                  <c:v>4.7368602966524025E-5</c:v>
                </c:pt>
                <c:pt idx="222">
                  <c:v>4.4052843918163532E-5</c:v>
                </c:pt>
                <c:pt idx="223">
                  <c:v>4.096918217185971E-5</c:v>
                </c:pt>
                <c:pt idx="224">
                  <c:v>3.810137170438039E-5</c:v>
                </c:pt>
                <c:pt idx="225">
                  <c:v>3.5434303607653341E-5</c:v>
                </c:pt>
                <c:pt idx="226">
                  <c:v>3.295392650509249E-5</c:v>
                </c:pt>
                <c:pt idx="227">
                  <c:v>3.064717253683678E-5</c:v>
                </c:pt>
                <c:pt idx="228">
                  <c:v>2.8501888524340722E-5</c:v>
                </c:pt>
                <c:pt idx="229">
                  <c:v>2.6506771951989246E-5</c:v>
                </c:pt>
                <c:pt idx="230">
                  <c:v>2.4651311428741771E-5</c:v>
                </c:pt>
                <c:pt idx="231">
                  <c:v>2.2925731316373434E-5</c:v>
                </c:pt>
                <c:pt idx="232">
                  <c:v>2.1320940232798678E-5</c:v>
                </c:pt>
                <c:pt idx="233">
                  <c:v>1.9828483159348604E-5</c:v>
                </c:pt>
                <c:pt idx="234">
                  <c:v>1.8440496899835263E-5</c:v>
                </c:pt>
                <c:pt idx="235">
                  <c:v>1.7149668656872914E-5</c:v>
                </c:pt>
                <c:pt idx="236">
                  <c:v>1.5949197507330446E-5</c:v>
                </c:pt>
                <c:pt idx="237">
                  <c:v>1.4832758574046998E-5</c:v>
                </c:pt>
                <c:pt idx="238">
                  <c:v>1.379446970513378E-5</c:v>
                </c:pt>
                <c:pt idx="239">
                  <c:v>1.2828860485384315E-5</c:v>
                </c:pt>
                <c:pt idx="240">
                  <c:v>1.1930843416591476E-5</c:v>
                </c:pt>
                <c:pt idx="241">
                  <c:v>1.1095687114987684E-5</c:v>
                </c:pt>
                <c:pt idx="242">
                  <c:v>1.0318991384644012E-5</c:v>
                </c:pt>
                <c:pt idx="243">
                  <c:v>9.5966640355408628E-6</c:v>
                </c:pt>
                <c:pt idx="244">
                  <c:v>8.9248993242089422E-6</c:v>
                </c:pt>
                <c:pt idx="245">
                  <c:v>8.3001579033828674E-6</c:v>
                </c:pt>
                <c:pt idx="246">
                  <c:v>7.7191481750557808E-6</c:v>
                </c:pt>
                <c:pt idx="247">
                  <c:v>7.1788089487135563E-6</c:v>
                </c:pt>
                <c:pt idx="248">
                  <c:v>6.6762933134004227E-6</c:v>
                </c:pt>
                <c:pt idx="249">
                  <c:v>6.2089536386602596E-6</c:v>
                </c:pt>
                <c:pt idx="250">
                  <c:v>5.7743276253430565E-6</c:v>
                </c:pt>
                <c:pt idx="251">
                  <c:v>5.3701253327952577E-6</c:v>
                </c:pt>
                <c:pt idx="252">
                  <c:v>4.994217114095223E-6</c:v>
                </c:pt>
                <c:pt idx="253">
                  <c:v>4.6446223957775809E-6</c:v>
                </c:pt>
                <c:pt idx="254">
                  <c:v>4.3194992429382943E-6</c:v>
                </c:pt>
                <c:pt idx="255">
                  <c:v>4.017134654748998E-6</c:v>
                </c:pt>
                <c:pt idx="256">
                  <c:v>3.7359355392564739E-6</c:v>
                </c:pt>
                <c:pt idx="257">
                  <c:v>3.4744203199211956E-6</c:v>
                </c:pt>
                <c:pt idx="258">
                  <c:v>3.2312111296765855E-6</c:v>
                </c:pt>
                <c:pt idx="259">
                  <c:v>3.0050265513854494E-6</c:v>
                </c:pt>
                <c:pt idx="260">
                  <c:v>2.7946748664483131E-6</c:v>
                </c:pt>
                <c:pt idx="261">
                  <c:v>2.5990477759952012E-6</c:v>
                </c:pt>
                <c:pt idx="262">
                  <c:v>2.4171145615819166E-6</c:v>
                </c:pt>
                <c:pt idx="263">
                  <c:v>2.247916654627126E-6</c:v>
                </c:pt>
                <c:pt idx="264">
                  <c:v>2.0905625859798156E-6</c:v>
                </c:pt>
                <c:pt idx="265">
                  <c:v>1.9442232890092056E-6</c:v>
                </c:pt>
                <c:pt idx="266">
                  <c:v>1.8081277314716131E-6</c:v>
                </c:pt>
                <c:pt idx="267">
                  <c:v>1.6815588531407856E-6</c:v>
                </c:pt>
                <c:pt idx="268">
                  <c:v>1.5638497877990556E-6</c:v>
                </c:pt>
                <c:pt idx="269">
                  <c:v>1.4543803496847391E-6</c:v>
                </c:pt>
                <c:pt idx="270">
                  <c:v>1.352573765884435E-6</c:v>
                </c:pt>
                <c:pt idx="271">
                  <c:v>1.2578936374545898E-6</c:v>
                </c:pt>
                <c:pt idx="272">
                  <c:v>1.1698411132617251E-6</c:v>
                </c:pt>
                <c:pt idx="273">
                  <c:v>1.0879522616513992E-6</c:v>
                </c:pt>
                <c:pt idx="274">
                  <c:v>1.0117956260982277E-6</c:v>
                </c:pt>
                <c:pt idx="275">
                  <c:v>9.4096995195856804E-7</c:v>
                </c:pt>
                <c:pt idx="276">
                  <c:v>8.751020723489367E-7</c:v>
                </c:pt>
                <c:pt idx="277">
                  <c:v>8.1384494201156467E-7</c:v>
                </c:pt>
                <c:pt idx="278">
                  <c:v>7.5687580880818042E-7</c:v>
                </c:pt>
                <c:pt idx="279">
                  <c:v>7.0389451320820435E-7</c:v>
                </c:pt>
                <c:pt idx="280">
                  <c:v>6.5462190681188235E-7</c:v>
                </c:pt>
                <c:pt idx="281">
                  <c:v>6.0879838157603445E-7</c:v>
                </c:pt>
                <c:pt idx="282">
                  <c:v>5.6618250199333769E-7</c:v>
                </c:pt>
                <c:pt idx="283">
                  <c:v>5.2654973301848623E-7</c:v>
                </c:pt>
                <c:pt idx="284">
                  <c:v>4.8969125703902502E-7</c:v>
                </c:pt>
                <c:pt idx="285">
                  <c:v>4.5541287365779474E-7</c:v>
                </c:pt>
                <c:pt idx="286">
                  <c:v>4.235339764902362E-7</c:v>
                </c:pt>
                <c:pt idx="287">
                  <c:v>3.9388660158556171E-7</c:v>
                </c:pt>
                <c:pt idx="288">
                  <c:v>3.6631454245816744E-7</c:v>
                </c:pt>
                <c:pt idx="289">
                  <c:v>3.4067252706660681E-7</c:v>
                </c:pt>
                <c:pt idx="290">
                  <c:v>3.1682545240382812E-7</c:v>
                </c:pt>
                <c:pt idx="291">
                  <c:v>2.9464767266591627E-7</c:v>
                </c:pt>
                <c:pt idx="292">
                  <c:v>2.7402233724886693E-7</c:v>
                </c:pt>
                <c:pt idx="293">
                  <c:v>2.5484077508545268E-7</c:v>
                </c:pt>
                <c:pt idx="294">
                  <c:v>2.3700192207839211E-7</c:v>
                </c:pt>
                <c:pt idx="295">
                  <c:v>2.2041178861309645E-7</c:v>
                </c:pt>
                <c:pt idx="296">
                  <c:v>2.0498296434443754E-7</c:v>
                </c:pt>
                <c:pt idx="297">
                  <c:v>1.9063415764836645E-7</c:v>
                </c:pt>
                <c:pt idx="298">
                  <c:v>1.7728976731185415E-7</c:v>
                </c:pt>
                <c:pt idx="299">
                  <c:v>1.6487948420447988E-7</c:v>
                </c:pt>
                <c:pt idx="300">
                  <c:v>1.5333792083295983E-7</c:v>
                </c:pt>
                <c:pt idx="301">
                  <c:v>1.4260426682681677E-7</c:v>
                </c:pt>
                <c:pt idx="302">
                  <c:v>1.3262196854001632E-7</c:v>
                </c:pt>
                <c:pt idx="303">
                  <c:v>1.2333843108045743E-7</c:v>
                </c:pt>
                <c:pt idx="304">
                  <c:v>1.1470474119737111E-7</c:v>
                </c:pt>
                <c:pt idx="305">
                  <c:v>1.0667540956657793E-7</c:v>
                </c:pt>
                <c:pt idx="306">
                  <c:v>9.9208131115756869E-8</c:v>
                </c:pt>
                <c:pt idx="307">
                  <c:v>9.2263562126928083E-8</c:v>
                </c:pt>
                <c:pt idx="308">
                  <c:v>8.5805112941746347E-8</c:v>
                </c:pt>
                <c:pt idx="309">
                  <c:v>7.9798755177411048E-8</c:v>
                </c:pt>
                <c:pt idx="310">
                  <c:v>7.4212842437450801E-8</c:v>
                </c:pt>
                <c:pt idx="311">
                  <c:v>6.9017943572743623E-8</c:v>
                </c:pt>
                <c:pt idx="312">
                  <c:v>6.4186687614256905E-8</c:v>
                </c:pt>
                <c:pt idx="313">
                  <c:v>5.9693619560488384E-8</c:v>
                </c:pt>
                <c:pt idx="314">
                  <c:v>5.5515066259779756E-8</c:v>
                </c:pt>
                <c:pt idx="315">
                  <c:v>5.1629011680862942E-8</c:v>
                </c:pt>
                <c:pt idx="316">
                  <c:v>4.8014980914463219E-8</c:v>
                </c:pt>
                <c:pt idx="317">
                  <c:v>4.4653932294786162E-8</c:v>
                </c:pt>
                <c:pt idx="318">
                  <c:v>4.1528157072496789E-8</c:v>
                </c:pt>
                <c:pt idx="319">
                  <c:v>3.8621186110587178E-8</c:v>
                </c:pt>
                <c:pt idx="320">
                  <c:v>3.5917703111530621E-8</c:v>
                </c:pt>
                <c:pt idx="321">
                  <c:v>3.3403463918532735E-8</c:v>
                </c:pt>
                <c:pt idx="322">
                  <c:v>3.1065221465692972E-8</c:v>
                </c:pt>
                <c:pt idx="323">
                  <c:v>2.8890655981653081E-8</c:v>
                </c:pt>
                <c:pt idx="324">
                  <c:v>2.6868310078988713E-8</c:v>
                </c:pt>
                <c:pt idx="325">
                  <c:v>2.4987528387342311E-8</c:v>
                </c:pt>
                <c:pt idx="326">
                  <c:v>2.3238401412235594E-8</c:v>
                </c:pt>
                <c:pt idx="327">
                  <c:v>2.1611713323764166E-8</c:v>
                </c:pt>
                <c:pt idx="328">
                  <c:v>2.0098893400082714E-8</c:v>
                </c:pt>
                <c:pt idx="329">
                  <c:v>1.869197086984549E-8</c:v>
                </c:pt>
                <c:pt idx="330">
                  <c:v>1.7383532915675338E-8</c:v>
                </c:pt>
                <c:pt idx="331">
                  <c:v>1.6166685617389356E-8</c:v>
                </c:pt>
                <c:pt idx="332">
                  <c:v>1.5035017629198285E-8</c:v>
                </c:pt>
                <c:pt idx="333">
                  <c:v>1.3982566399501557E-8</c:v>
                </c:pt>
                <c:pt idx="334">
                  <c:v>1.3003786755296298E-8</c:v>
                </c:pt>
                <c:pt idx="335">
                  <c:v>1.2093521685677451E-8</c:v>
                </c:pt>
                <c:pt idx="336">
                  <c:v>1.1246975170492592E-8</c:v>
                </c:pt>
                <c:pt idx="337">
                  <c:v>1.0459686910990696E-8</c:v>
                </c:pt>
                <c:pt idx="338">
                  <c:v>9.7275088293252899E-9</c:v>
                </c:pt>
                <c:pt idx="339">
                  <c:v>9.0465832130922204E-9</c:v>
                </c:pt>
                <c:pt idx="340">
                  <c:v>8.4133223897496233E-9</c:v>
                </c:pt>
                <c:pt idx="341">
                  <c:v>7.8243898238283798E-9</c:v>
                </c:pt>
                <c:pt idx="342">
                  <c:v>7.2766825373377211E-9</c:v>
                </c:pt>
                <c:pt idx="343">
                  <c:v>6.7673147607423512E-9</c:v>
                </c:pt>
                <c:pt idx="344">
                  <c:v>6.2936027283710897E-9</c:v>
                </c:pt>
                <c:pt idx="345">
                  <c:v>5.8530505381468326E-9</c:v>
                </c:pt>
                <c:pt idx="346">
                  <c:v>5.443337001135366E-9</c:v>
                </c:pt>
                <c:pt idx="347">
                  <c:v>5.0623034116256968E-9</c:v>
                </c:pt>
                <c:pt idx="348">
                  <c:v>4.7079421733047232E-9</c:v>
                </c:pt>
                <c:pt idx="349">
                  <c:v>4.3783862215996365E-9</c:v>
                </c:pt>
                <c:pt idx="350">
                  <c:v>4.0718991864563213E-9</c:v>
                </c:pt>
                <c:pt idx="351">
                  <c:v>3.7868662437232317E-9</c:v>
                </c:pt>
                <c:pt idx="352">
                  <c:v>3.5217856069383814E-9</c:v>
                </c:pt>
                <c:pt idx="353">
                  <c:v>3.2752606146912135E-9</c:v>
                </c:pt>
                <c:pt idx="354">
                  <c:v>3.0459923718691227E-9</c:v>
                </c:pt>
                <c:pt idx="355">
                  <c:v>2.8327729060167083E-9</c:v>
                </c:pt>
                <c:pt idx="356">
                  <c:v>2.6344788027498575E-9</c:v>
                </c:pt>
                <c:pt idx="357">
                  <c:v>2.4500652866908378E-9</c:v>
                </c:pt>
                <c:pt idx="358">
                  <c:v>2.2785607167379181E-9</c:v>
                </c:pt>
                <c:pt idx="359">
                  <c:v>2.1190614666661065E-9</c:v>
                </c:pt>
                <c:pt idx="360">
                  <c:v>1.970727164085833E-9</c:v>
                </c:pt>
                <c:pt idx="361">
                  <c:v>1.8327762626745126E-9</c:v>
                </c:pt>
                <c:pt idx="362">
                  <c:v>1.7044819243518939E-9</c:v>
                </c:pt>
                <c:pt idx="363">
                  <c:v>1.5851681897031317E-9</c:v>
                </c:pt>
                <c:pt idx="364">
                  <c:v>1.4742064164722345E-9</c:v>
                </c:pt>
                <c:pt idx="365">
                  <c:v>1.371011967360972E-9</c:v>
                </c:pt>
                <c:pt idx="366">
                  <c:v>1.2750411296818513E-9</c:v>
                </c:pt>
                <c:pt idx="367">
                  <c:v>1.1857882506353857E-9</c:v>
                </c:pt>
                <c:pt idx="368">
                  <c:v>1.102783073117949E-9</c:v>
                </c:pt>
                <c:pt idx="369">
                  <c:v>1.0255882580230798E-9</c:v>
                </c:pt>
                <c:pt idx="370">
                  <c:v>9.5379707998169157E-10</c:v>
                </c:pt>
                <c:pt idx="371">
                  <c:v>8.8703128440046789E-10</c:v>
                </c:pt>
                <c:pt idx="372">
                  <c:v>8.249390945075664E-10</c:v>
                </c:pt>
                <c:pt idx="373">
                  <c:v>7.6719335790512373E-10</c:v>
                </c:pt>
                <c:pt idx="374">
                  <c:v>7.1348982286308397E-10</c:v>
                </c:pt>
                <c:pt idx="375">
                  <c:v>6.635455352724578E-10</c:v>
                </c:pt>
                <c:pt idx="376">
                  <c:v>6.1709734781185287E-10</c:v>
                </c:pt>
                <c:pt idx="377">
                  <c:v>5.7390053347234646E-10</c:v>
                </c:pt>
                <c:pt idx="378">
                  <c:v>5.3372749613561608E-10</c:v>
                </c:pt>
                <c:pt idx="379">
                  <c:v>4.9636657141160112E-10</c:v>
                </c:pt>
                <c:pt idx="380">
                  <c:v>4.6162091141752709E-10</c:v>
                </c:pt>
                <c:pt idx="381">
                  <c:v>4.2930744762239811E-10</c:v>
                </c:pt>
                <c:pt idx="382">
                  <c:v>3.992559262923745E-10</c:v>
                </c:pt>
                <c:pt idx="383">
                  <c:v>3.7130801145497374E-10</c:v>
                </c:pt>
                <c:pt idx="384">
                  <c:v>3.4531645065577691E-10</c:v>
                </c:pt>
                <c:pt idx="385">
                  <c:v>3.2114429911216566E-10</c:v>
                </c:pt>
                <c:pt idx="386">
                  <c:v>2.986641981762974E-10</c:v>
                </c:pt>
                <c:pt idx="387">
                  <c:v>2.7775770430567198E-10</c:v>
                </c:pt>
                <c:pt idx="388">
                  <c:v>2.5831466500575858E-10</c:v>
                </c:pt>
                <c:pt idx="389">
                  <c:v>2.4023263845663869E-10</c:v>
                </c:pt>
                <c:pt idx="390">
                  <c:v>2.234163537657838E-10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Sheet1!$K$3</c:f>
              <c:strCache>
                <c:ptCount val="1"/>
                <c:pt idx="0">
                  <c:v>Dissociation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Sheet1!$M$4:$M$394</c:f>
              <c:numCache>
                <c:formatCode>General</c:formatCode>
                <c:ptCount val="39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0.41666666666666669</c:v>
                </c:pt>
                <c:pt idx="6">
                  <c:v>0.5</c:v>
                </c:pt>
                <c:pt idx="7">
                  <c:v>0.58333333333333337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0.91666666666666663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1.1666666666666667</c:v>
                </c:pt>
                <c:pt idx="15">
                  <c:v>1.25</c:v>
                </c:pt>
                <c:pt idx="16">
                  <c:v>1.3333333333333333</c:v>
                </c:pt>
                <c:pt idx="17">
                  <c:v>1.4166666666666667</c:v>
                </c:pt>
                <c:pt idx="18">
                  <c:v>1.5</c:v>
                </c:pt>
                <c:pt idx="19">
                  <c:v>1.5833333333333333</c:v>
                </c:pt>
                <c:pt idx="20">
                  <c:v>1.6666666666666667</c:v>
                </c:pt>
                <c:pt idx="21">
                  <c:v>1.75</c:v>
                </c:pt>
                <c:pt idx="22">
                  <c:v>1.8333333333333333</c:v>
                </c:pt>
                <c:pt idx="23">
                  <c:v>1.9166666666666667</c:v>
                </c:pt>
                <c:pt idx="24">
                  <c:v>2</c:v>
                </c:pt>
                <c:pt idx="25">
                  <c:v>2.0833333333333335</c:v>
                </c:pt>
                <c:pt idx="26">
                  <c:v>2.1666666666666665</c:v>
                </c:pt>
                <c:pt idx="27">
                  <c:v>2.25</c:v>
                </c:pt>
                <c:pt idx="28">
                  <c:v>2.3333333333333335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2.6666666666666665</c:v>
                </c:pt>
                <c:pt idx="33">
                  <c:v>2.75</c:v>
                </c:pt>
                <c:pt idx="34">
                  <c:v>2.8333333333333335</c:v>
                </c:pt>
                <c:pt idx="35">
                  <c:v>2.9166666666666665</c:v>
                </c:pt>
                <c:pt idx="36">
                  <c:v>3</c:v>
                </c:pt>
                <c:pt idx="37">
                  <c:v>3.0833333333333335</c:v>
                </c:pt>
                <c:pt idx="38">
                  <c:v>3.1666666666666665</c:v>
                </c:pt>
                <c:pt idx="39">
                  <c:v>3.25</c:v>
                </c:pt>
                <c:pt idx="40">
                  <c:v>3.3333333333333335</c:v>
                </c:pt>
                <c:pt idx="41">
                  <c:v>3.4166666666666665</c:v>
                </c:pt>
                <c:pt idx="42">
                  <c:v>3.5</c:v>
                </c:pt>
                <c:pt idx="43">
                  <c:v>3.5833333333333335</c:v>
                </c:pt>
                <c:pt idx="44">
                  <c:v>3.6666666666666665</c:v>
                </c:pt>
                <c:pt idx="45">
                  <c:v>3.75</c:v>
                </c:pt>
                <c:pt idx="46">
                  <c:v>3.8333333333333335</c:v>
                </c:pt>
                <c:pt idx="47">
                  <c:v>3.9166666666666665</c:v>
                </c:pt>
                <c:pt idx="48">
                  <c:v>4</c:v>
                </c:pt>
                <c:pt idx="49">
                  <c:v>4.083333333333333</c:v>
                </c:pt>
                <c:pt idx="50">
                  <c:v>4.166666666666667</c:v>
                </c:pt>
                <c:pt idx="51">
                  <c:v>4.25</c:v>
                </c:pt>
                <c:pt idx="52">
                  <c:v>4.333333333333333</c:v>
                </c:pt>
                <c:pt idx="53">
                  <c:v>4.416666666666667</c:v>
                </c:pt>
                <c:pt idx="54">
                  <c:v>4.5</c:v>
                </c:pt>
                <c:pt idx="55">
                  <c:v>4.583333333333333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4.916666666666667</c:v>
                </c:pt>
                <c:pt idx="60">
                  <c:v>5</c:v>
                </c:pt>
                <c:pt idx="61">
                  <c:v>5.083333333333333</c:v>
                </c:pt>
                <c:pt idx="62">
                  <c:v>5.166666666666667</c:v>
                </c:pt>
                <c:pt idx="63">
                  <c:v>5.25</c:v>
                </c:pt>
                <c:pt idx="64">
                  <c:v>5.333333333333333</c:v>
                </c:pt>
                <c:pt idx="65">
                  <c:v>5.416666666666667</c:v>
                </c:pt>
                <c:pt idx="66">
                  <c:v>5.5</c:v>
                </c:pt>
                <c:pt idx="67">
                  <c:v>5.583333333333333</c:v>
                </c:pt>
                <c:pt idx="68">
                  <c:v>5.666666666666667</c:v>
                </c:pt>
                <c:pt idx="69">
                  <c:v>5.75</c:v>
                </c:pt>
                <c:pt idx="70">
                  <c:v>5.833333333333333</c:v>
                </c:pt>
                <c:pt idx="71">
                  <c:v>5.916666666666667</c:v>
                </c:pt>
                <c:pt idx="72">
                  <c:v>6</c:v>
                </c:pt>
                <c:pt idx="73">
                  <c:v>6.083333333333333</c:v>
                </c:pt>
                <c:pt idx="74">
                  <c:v>6.166666666666667</c:v>
                </c:pt>
                <c:pt idx="75">
                  <c:v>6.25</c:v>
                </c:pt>
                <c:pt idx="76">
                  <c:v>6.333333333333333</c:v>
                </c:pt>
                <c:pt idx="77">
                  <c:v>6.416666666666667</c:v>
                </c:pt>
                <c:pt idx="78">
                  <c:v>6.5</c:v>
                </c:pt>
                <c:pt idx="79">
                  <c:v>6.583333333333333</c:v>
                </c:pt>
                <c:pt idx="80">
                  <c:v>6.666666666666667</c:v>
                </c:pt>
                <c:pt idx="81">
                  <c:v>6.75</c:v>
                </c:pt>
                <c:pt idx="82">
                  <c:v>6.833333333333333</c:v>
                </c:pt>
                <c:pt idx="83">
                  <c:v>6.916666666666667</c:v>
                </c:pt>
                <c:pt idx="84">
                  <c:v>7</c:v>
                </c:pt>
                <c:pt idx="85">
                  <c:v>7.083333333333333</c:v>
                </c:pt>
                <c:pt idx="86">
                  <c:v>7.166666666666667</c:v>
                </c:pt>
                <c:pt idx="87">
                  <c:v>7.25</c:v>
                </c:pt>
                <c:pt idx="88">
                  <c:v>7.333333333333333</c:v>
                </c:pt>
                <c:pt idx="89">
                  <c:v>7.416666666666667</c:v>
                </c:pt>
                <c:pt idx="90">
                  <c:v>7.5</c:v>
                </c:pt>
                <c:pt idx="91">
                  <c:v>7.583333333333333</c:v>
                </c:pt>
                <c:pt idx="92">
                  <c:v>7.666666666666667</c:v>
                </c:pt>
                <c:pt idx="93">
                  <c:v>7.75</c:v>
                </c:pt>
                <c:pt idx="94">
                  <c:v>7.833333333333333</c:v>
                </c:pt>
                <c:pt idx="95">
                  <c:v>7.916666666666667</c:v>
                </c:pt>
                <c:pt idx="96">
                  <c:v>8</c:v>
                </c:pt>
                <c:pt idx="97">
                  <c:v>8.0833333333333339</c:v>
                </c:pt>
                <c:pt idx="98">
                  <c:v>8.1666666666666661</c:v>
                </c:pt>
                <c:pt idx="99">
                  <c:v>8.25</c:v>
                </c:pt>
                <c:pt idx="100">
                  <c:v>8.3333333333333339</c:v>
                </c:pt>
                <c:pt idx="101">
                  <c:v>8.4166666666666661</c:v>
                </c:pt>
                <c:pt idx="102">
                  <c:v>8.5</c:v>
                </c:pt>
                <c:pt idx="103">
                  <c:v>8.5833333333333339</c:v>
                </c:pt>
                <c:pt idx="104">
                  <c:v>8.6666666666666661</c:v>
                </c:pt>
                <c:pt idx="105">
                  <c:v>8.75</c:v>
                </c:pt>
                <c:pt idx="106">
                  <c:v>8.8333333333333339</c:v>
                </c:pt>
                <c:pt idx="107">
                  <c:v>8.9166666666666661</c:v>
                </c:pt>
                <c:pt idx="108">
                  <c:v>9</c:v>
                </c:pt>
                <c:pt idx="109">
                  <c:v>9.0833333333333339</c:v>
                </c:pt>
                <c:pt idx="110">
                  <c:v>9.1666666666666661</c:v>
                </c:pt>
                <c:pt idx="111">
                  <c:v>9.25</c:v>
                </c:pt>
                <c:pt idx="112">
                  <c:v>9.3333333333333339</c:v>
                </c:pt>
                <c:pt idx="113">
                  <c:v>9.4166666666666661</c:v>
                </c:pt>
                <c:pt idx="114">
                  <c:v>9.5</c:v>
                </c:pt>
                <c:pt idx="115">
                  <c:v>9.5833333333333339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9.9166666666666661</c:v>
                </c:pt>
                <c:pt idx="120">
                  <c:v>10</c:v>
                </c:pt>
                <c:pt idx="121">
                  <c:v>10.083333333333334</c:v>
                </c:pt>
                <c:pt idx="122">
                  <c:v>10.166666666666666</c:v>
                </c:pt>
                <c:pt idx="123">
                  <c:v>10.25</c:v>
                </c:pt>
                <c:pt idx="124">
                  <c:v>10.333333333333334</c:v>
                </c:pt>
                <c:pt idx="125">
                  <c:v>10.416666666666666</c:v>
                </c:pt>
                <c:pt idx="126">
                  <c:v>10.5</c:v>
                </c:pt>
                <c:pt idx="127">
                  <c:v>10.583333333333334</c:v>
                </c:pt>
                <c:pt idx="128">
                  <c:v>10.666666666666666</c:v>
                </c:pt>
                <c:pt idx="129">
                  <c:v>10.75</c:v>
                </c:pt>
                <c:pt idx="130">
                  <c:v>10.833333333333334</c:v>
                </c:pt>
                <c:pt idx="131">
                  <c:v>10.916666666666666</c:v>
                </c:pt>
                <c:pt idx="132">
                  <c:v>11</c:v>
                </c:pt>
                <c:pt idx="133">
                  <c:v>11.083333333333334</c:v>
                </c:pt>
                <c:pt idx="134">
                  <c:v>11.166666666666666</c:v>
                </c:pt>
                <c:pt idx="135">
                  <c:v>11.25</c:v>
                </c:pt>
                <c:pt idx="136">
                  <c:v>11.333333333333334</c:v>
                </c:pt>
                <c:pt idx="137">
                  <c:v>11.416666666666666</c:v>
                </c:pt>
                <c:pt idx="138">
                  <c:v>11.5</c:v>
                </c:pt>
                <c:pt idx="139">
                  <c:v>11.583333333333334</c:v>
                </c:pt>
                <c:pt idx="140">
                  <c:v>11.666666666666666</c:v>
                </c:pt>
                <c:pt idx="141">
                  <c:v>11.75</c:v>
                </c:pt>
                <c:pt idx="142">
                  <c:v>11.833333333333334</c:v>
                </c:pt>
                <c:pt idx="143">
                  <c:v>11.916666666666666</c:v>
                </c:pt>
                <c:pt idx="144">
                  <c:v>12</c:v>
                </c:pt>
                <c:pt idx="145">
                  <c:v>12.083333333333334</c:v>
                </c:pt>
                <c:pt idx="146">
                  <c:v>12.166666666666666</c:v>
                </c:pt>
                <c:pt idx="147">
                  <c:v>12.25</c:v>
                </c:pt>
                <c:pt idx="148">
                  <c:v>12.333333333333334</c:v>
                </c:pt>
                <c:pt idx="149">
                  <c:v>12.416666666666666</c:v>
                </c:pt>
                <c:pt idx="150">
                  <c:v>12.5</c:v>
                </c:pt>
                <c:pt idx="151">
                  <c:v>12.583333333333334</c:v>
                </c:pt>
                <c:pt idx="152">
                  <c:v>12.666666666666666</c:v>
                </c:pt>
                <c:pt idx="153">
                  <c:v>12.75</c:v>
                </c:pt>
                <c:pt idx="154">
                  <c:v>12.833333333333334</c:v>
                </c:pt>
                <c:pt idx="155">
                  <c:v>12.916666666666666</c:v>
                </c:pt>
                <c:pt idx="156">
                  <c:v>13</c:v>
                </c:pt>
                <c:pt idx="157">
                  <c:v>13.083333333333334</c:v>
                </c:pt>
                <c:pt idx="158">
                  <c:v>13.166666666666666</c:v>
                </c:pt>
                <c:pt idx="159">
                  <c:v>13.25</c:v>
                </c:pt>
                <c:pt idx="160">
                  <c:v>13.333333333333334</c:v>
                </c:pt>
                <c:pt idx="161">
                  <c:v>13.416666666666666</c:v>
                </c:pt>
                <c:pt idx="162">
                  <c:v>13.5</c:v>
                </c:pt>
                <c:pt idx="163">
                  <c:v>13.583333333333334</c:v>
                </c:pt>
                <c:pt idx="164">
                  <c:v>13.666666666666666</c:v>
                </c:pt>
                <c:pt idx="165">
                  <c:v>13.75</c:v>
                </c:pt>
                <c:pt idx="166">
                  <c:v>13.833333333333334</c:v>
                </c:pt>
                <c:pt idx="167">
                  <c:v>13.916666666666666</c:v>
                </c:pt>
                <c:pt idx="168">
                  <c:v>14</c:v>
                </c:pt>
                <c:pt idx="169">
                  <c:v>14.083333333333334</c:v>
                </c:pt>
                <c:pt idx="170">
                  <c:v>14.166666666666666</c:v>
                </c:pt>
                <c:pt idx="171">
                  <c:v>14.25</c:v>
                </c:pt>
                <c:pt idx="172">
                  <c:v>14.333333333333334</c:v>
                </c:pt>
                <c:pt idx="173">
                  <c:v>14.416666666666666</c:v>
                </c:pt>
                <c:pt idx="174">
                  <c:v>14.5</c:v>
                </c:pt>
                <c:pt idx="175">
                  <c:v>14.583333333333334</c:v>
                </c:pt>
                <c:pt idx="176">
                  <c:v>14.666666666666666</c:v>
                </c:pt>
                <c:pt idx="177">
                  <c:v>14.75</c:v>
                </c:pt>
                <c:pt idx="178">
                  <c:v>14.833333333333334</c:v>
                </c:pt>
                <c:pt idx="179">
                  <c:v>14.916666666666666</c:v>
                </c:pt>
                <c:pt idx="180">
                  <c:v>15</c:v>
                </c:pt>
                <c:pt idx="181">
                  <c:v>15.083333333333334</c:v>
                </c:pt>
                <c:pt idx="182">
                  <c:v>15.166666666666666</c:v>
                </c:pt>
                <c:pt idx="183">
                  <c:v>15.25</c:v>
                </c:pt>
                <c:pt idx="184">
                  <c:v>15.333333333333334</c:v>
                </c:pt>
                <c:pt idx="185">
                  <c:v>15.416666666666666</c:v>
                </c:pt>
                <c:pt idx="186">
                  <c:v>15.5</c:v>
                </c:pt>
                <c:pt idx="187">
                  <c:v>15.583333333333334</c:v>
                </c:pt>
                <c:pt idx="188">
                  <c:v>15.666666666666666</c:v>
                </c:pt>
                <c:pt idx="189">
                  <c:v>15.75</c:v>
                </c:pt>
                <c:pt idx="190">
                  <c:v>15.833333333333334</c:v>
                </c:pt>
                <c:pt idx="191">
                  <c:v>15.916666666666666</c:v>
                </c:pt>
                <c:pt idx="192">
                  <c:v>16</c:v>
                </c:pt>
                <c:pt idx="193">
                  <c:v>16.083333333333332</c:v>
                </c:pt>
                <c:pt idx="194">
                  <c:v>16.166666666666668</c:v>
                </c:pt>
                <c:pt idx="195">
                  <c:v>16.25</c:v>
                </c:pt>
                <c:pt idx="196">
                  <c:v>16.333333333333332</c:v>
                </c:pt>
                <c:pt idx="197">
                  <c:v>16.416666666666668</c:v>
                </c:pt>
                <c:pt idx="198">
                  <c:v>16.5</c:v>
                </c:pt>
                <c:pt idx="199">
                  <c:v>16.583333333333332</c:v>
                </c:pt>
                <c:pt idx="200">
                  <c:v>16.666666666666668</c:v>
                </c:pt>
                <c:pt idx="201">
                  <c:v>16.75</c:v>
                </c:pt>
                <c:pt idx="202">
                  <c:v>16.833333333333332</c:v>
                </c:pt>
                <c:pt idx="203">
                  <c:v>16.916666666666668</c:v>
                </c:pt>
                <c:pt idx="204">
                  <c:v>17</c:v>
                </c:pt>
                <c:pt idx="205">
                  <c:v>17.083333333333332</c:v>
                </c:pt>
                <c:pt idx="206">
                  <c:v>17.166666666666668</c:v>
                </c:pt>
                <c:pt idx="207">
                  <c:v>17.25</c:v>
                </c:pt>
                <c:pt idx="208">
                  <c:v>17.333333333333332</c:v>
                </c:pt>
                <c:pt idx="209">
                  <c:v>17.416666666666668</c:v>
                </c:pt>
                <c:pt idx="210">
                  <c:v>17.5</c:v>
                </c:pt>
                <c:pt idx="211">
                  <c:v>17.583333333333332</c:v>
                </c:pt>
                <c:pt idx="212">
                  <c:v>17.666666666666668</c:v>
                </c:pt>
                <c:pt idx="213">
                  <c:v>17.75</c:v>
                </c:pt>
                <c:pt idx="214">
                  <c:v>17.833333333333332</c:v>
                </c:pt>
                <c:pt idx="215">
                  <c:v>17.916666666666668</c:v>
                </c:pt>
                <c:pt idx="216">
                  <c:v>18</c:v>
                </c:pt>
                <c:pt idx="217">
                  <c:v>18.083333333333332</c:v>
                </c:pt>
                <c:pt idx="218">
                  <c:v>18.166666666666668</c:v>
                </c:pt>
                <c:pt idx="219">
                  <c:v>18.25</c:v>
                </c:pt>
                <c:pt idx="220">
                  <c:v>18.333333333333332</c:v>
                </c:pt>
                <c:pt idx="221">
                  <c:v>18.416666666666668</c:v>
                </c:pt>
                <c:pt idx="222">
                  <c:v>18.5</c:v>
                </c:pt>
                <c:pt idx="223">
                  <c:v>18.583333333333332</c:v>
                </c:pt>
                <c:pt idx="224">
                  <c:v>18.666666666666668</c:v>
                </c:pt>
                <c:pt idx="225">
                  <c:v>18.75</c:v>
                </c:pt>
                <c:pt idx="226">
                  <c:v>18.833333333333332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19.166666666666668</c:v>
                </c:pt>
                <c:pt idx="231">
                  <c:v>19.25</c:v>
                </c:pt>
                <c:pt idx="232">
                  <c:v>19.333333333333332</c:v>
                </c:pt>
                <c:pt idx="233">
                  <c:v>19.416666666666668</c:v>
                </c:pt>
                <c:pt idx="234">
                  <c:v>19.5</c:v>
                </c:pt>
                <c:pt idx="235">
                  <c:v>19.583333333333332</c:v>
                </c:pt>
                <c:pt idx="236">
                  <c:v>19.666666666666668</c:v>
                </c:pt>
                <c:pt idx="237">
                  <c:v>19.75</c:v>
                </c:pt>
                <c:pt idx="238">
                  <c:v>19.833333333333332</c:v>
                </c:pt>
                <c:pt idx="239">
                  <c:v>19.916666666666668</c:v>
                </c:pt>
                <c:pt idx="240">
                  <c:v>20</c:v>
                </c:pt>
                <c:pt idx="241">
                  <c:v>20.083333333333332</c:v>
                </c:pt>
                <c:pt idx="242">
                  <c:v>20.166666666666668</c:v>
                </c:pt>
                <c:pt idx="243">
                  <c:v>20.25</c:v>
                </c:pt>
                <c:pt idx="244">
                  <c:v>20.333333333333332</c:v>
                </c:pt>
                <c:pt idx="245">
                  <c:v>20.416666666666668</c:v>
                </c:pt>
                <c:pt idx="246">
                  <c:v>20.5</c:v>
                </c:pt>
                <c:pt idx="247">
                  <c:v>20.583333333333332</c:v>
                </c:pt>
                <c:pt idx="248">
                  <c:v>20.666666666666668</c:v>
                </c:pt>
                <c:pt idx="249">
                  <c:v>20.75</c:v>
                </c:pt>
                <c:pt idx="250">
                  <c:v>20.833333333333332</c:v>
                </c:pt>
                <c:pt idx="251">
                  <c:v>20.916666666666668</c:v>
                </c:pt>
                <c:pt idx="252">
                  <c:v>21</c:v>
                </c:pt>
                <c:pt idx="253">
                  <c:v>21.083333333333332</c:v>
                </c:pt>
                <c:pt idx="254">
                  <c:v>21.166666666666668</c:v>
                </c:pt>
                <c:pt idx="255">
                  <c:v>21.25</c:v>
                </c:pt>
                <c:pt idx="256">
                  <c:v>21.333333333333332</c:v>
                </c:pt>
                <c:pt idx="257">
                  <c:v>21.416666666666668</c:v>
                </c:pt>
                <c:pt idx="258">
                  <c:v>21.5</c:v>
                </c:pt>
                <c:pt idx="259">
                  <c:v>21.583333333333332</c:v>
                </c:pt>
                <c:pt idx="260">
                  <c:v>21.666666666666668</c:v>
                </c:pt>
                <c:pt idx="261">
                  <c:v>21.75</c:v>
                </c:pt>
                <c:pt idx="262">
                  <c:v>21.833333333333332</c:v>
                </c:pt>
                <c:pt idx="263">
                  <c:v>21.916666666666668</c:v>
                </c:pt>
                <c:pt idx="264">
                  <c:v>22</c:v>
                </c:pt>
                <c:pt idx="265">
                  <c:v>22.083333333333332</c:v>
                </c:pt>
                <c:pt idx="266">
                  <c:v>22.166666666666668</c:v>
                </c:pt>
                <c:pt idx="267">
                  <c:v>22.25</c:v>
                </c:pt>
                <c:pt idx="268">
                  <c:v>22.333333333333332</c:v>
                </c:pt>
                <c:pt idx="269">
                  <c:v>22.416666666666668</c:v>
                </c:pt>
                <c:pt idx="270">
                  <c:v>22.5</c:v>
                </c:pt>
                <c:pt idx="271">
                  <c:v>22.583333333333332</c:v>
                </c:pt>
                <c:pt idx="272">
                  <c:v>22.666666666666668</c:v>
                </c:pt>
                <c:pt idx="273">
                  <c:v>22.75</c:v>
                </c:pt>
                <c:pt idx="274">
                  <c:v>22.833333333333332</c:v>
                </c:pt>
                <c:pt idx="275">
                  <c:v>22.916666666666668</c:v>
                </c:pt>
                <c:pt idx="276">
                  <c:v>23</c:v>
                </c:pt>
                <c:pt idx="277">
                  <c:v>23.083333333333332</c:v>
                </c:pt>
                <c:pt idx="278">
                  <c:v>23.166666666666668</c:v>
                </c:pt>
                <c:pt idx="279">
                  <c:v>23.25</c:v>
                </c:pt>
                <c:pt idx="280">
                  <c:v>23.333333333333332</c:v>
                </c:pt>
                <c:pt idx="281">
                  <c:v>23.416666666666668</c:v>
                </c:pt>
                <c:pt idx="282">
                  <c:v>23.5</c:v>
                </c:pt>
                <c:pt idx="283">
                  <c:v>23.583333333333332</c:v>
                </c:pt>
                <c:pt idx="284">
                  <c:v>23.666666666666668</c:v>
                </c:pt>
                <c:pt idx="285">
                  <c:v>23.75</c:v>
                </c:pt>
                <c:pt idx="286">
                  <c:v>23.833333333333332</c:v>
                </c:pt>
                <c:pt idx="287">
                  <c:v>23.916666666666668</c:v>
                </c:pt>
                <c:pt idx="288">
                  <c:v>24</c:v>
                </c:pt>
                <c:pt idx="289">
                  <c:v>24.083333333333332</c:v>
                </c:pt>
                <c:pt idx="290">
                  <c:v>24.166666666666668</c:v>
                </c:pt>
                <c:pt idx="291">
                  <c:v>24.25</c:v>
                </c:pt>
                <c:pt idx="292">
                  <c:v>24.333333333333332</c:v>
                </c:pt>
                <c:pt idx="293">
                  <c:v>24.416666666666668</c:v>
                </c:pt>
                <c:pt idx="294">
                  <c:v>24.5</c:v>
                </c:pt>
                <c:pt idx="295">
                  <c:v>24.583333333333332</c:v>
                </c:pt>
                <c:pt idx="296">
                  <c:v>24.666666666666668</c:v>
                </c:pt>
                <c:pt idx="297">
                  <c:v>24.75</c:v>
                </c:pt>
                <c:pt idx="298">
                  <c:v>24.833333333333332</c:v>
                </c:pt>
                <c:pt idx="299">
                  <c:v>24.916666666666668</c:v>
                </c:pt>
                <c:pt idx="300">
                  <c:v>25</c:v>
                </c:pt>
                <c:pt idx="301">
                  <c:v>25.083333333333332</c:v>
                </c:pt>
                <c:pt idx="302">
                  <c:v>25.166666666666668</c:v>
                </c:pt>
                <c:pt idx="303">
                  <c:v>25.25</c:v>
                </c:pt>
                <c:pt idx="304">
                  <c:v>25.333333333333332</c:v>
                </c:pt>
                <c:pt idx="305">
                  <c:v>25.416666666666668</c:v>
                </c:pt>
                <c:pt idx="306">
                  <c:v>25.5</c:v>
                </c:pt>
                <c:pt idx="307">
                  <c:v>25.583333333333332</c:v>
                </c:pt>
                <c:pt idx="308">
                  <c:v>25.666666666666668</c:v>
                </c:pt>
                <c:pt idx="309">
                  <c:v>25.75</c:v>
                </c:pt>
                <c:pt idx="310">
                  <c:v>25.833333333333332</c:v>
                </c:pt>
                <c:pt idx="311">
                  <c:v>25.916666666666668</c:v>
                </c:pt>
                <c:pt idx="312">
                  <c:v>26</c:v>
                </c:pt>
                <c:pt idx="313">
                  <c:v>26.083333333333332</c:v>
                </c:pt>
                <c:pt idx="314">
                  <c:v>26.166666666666668</c:v>
                </c:pt>
                <c:pt idx="315">
                  <c:v>26.25</c:v>
                </c:pt>
                <c:pt idx="316">
                  <c:v>26.333333333333332</c:v>
                </c:pt>
                <c:pt idx="317">
                  <c:v>26.416666666666668</c:v>
                </c:pt>
                <c:pt idx="318">
                  <c:v>26.5</c:v>
                </c:pt>
                <c:pt idx="319">
                  <c:v>26.583333333333332</c:v>
                </c:pt>
                <c:pt idx="320">
                  <c:v>26.666666666666668</c:v>
                </c:pt>
                <c:pt idx="321">
                  <c:v>26.75</c:v>
                </c:pt>
                <c:pt idx="322">
                  <c:v>26.833333333333332</c:v>
                </c:pt>
                <c:pt idx="323">
                  <c:v>26.916666666666668</c:v>
                </c:pt>
                <c:pt idx="324">
                  <c:v>27</c:v>
                </c:pt>
                <c:pt idx="325">
                  <c:v>27.083333333333332</c:v>
                </c:pt>
                <c:pt idx="326">
                  <c:v>27.166666666666668</c:v>
                </c:pt>
                <c:pt idx="327">
                  <c:v>27.25</c:v>
                </c:pt>
                <c:pt idx="328">
                  <c:v>27.333333333333332</c:v>
                </c:pt>
                <c:pt idx="329">
                  <c:v>27.416666666666668</c:v>
                </c:pt>
                <c:pt idx="330">
                  <c:v>27.5</c:v>
                </c:pt>
                <c:pt idx="331">
                  <c:v>27.583333333333332</c:v>
                </c:pt>
                <c:pt idx="332">
                  <c:v>27.666666666666668</c:v>
                </c:pt>
                <c:pt idx="333">
                  <c:v>27.75</c:v>
                </c:pt>
                <c:pt idx="334">
                  <c:v>27.833333333333332</c:v>
                </c:pt>
                <c:pt idx="335">
                  <c:v>27.916666666666668</c:v>
                </c:pt>
                <c:pt idx="336">
                  <c:v>28</c:v>
                </c:pt>
                <c:pt idx="337">
                  <c:v>28.083333333333332</c:v>
                </c:pt>
                <c:pt idx="338">
                  <c:v>28.166666666666668</c:v>
                </c:pt>
                <c:pt idx="339">
                  <c:v>28.25</c:v>
                </c:pt>
                <c:pt idx="340">
                  <c:v>28.333333333333332</c:v>
                </c:pt>
                <c:pt idx="341">
                  <c:v>28.416666666666668</c:v>
                </c:pt>
                <c:pt idx="342">
                  <c:v>28.5</c:v>
                </c:pt>
                <c:pt idx="343">
                  <c:v>28.583333333333332</c:v>
                </c:pt>
                <c:pt idx="344">
                  <c:v>28.666666666666668</c:v>
                </c:pt>
                <c:pt idx="345">
                  <c:v>28.75</c:v>
                </c:pt>
                <c:pt idx="346">
                  <c:v>28.833333333333332</c:v>
                </c:pt>
                <c:pt idx="347">
                  <c:v>28.916666666666668</c:v>
                </c:pt>
                <c:pt idx="348">
                  <c:v>29</c:v>
                </c:pt>
                <c:pt idx="349">
                  <c:v>29.083333333333332</c:v>
                </c:pt>
                <c:pt idx="350">
                  <c:v>29.166666666666668</c:v>
                </c:pt>
                <c:pt idx="351">
                  <c:v>29.25</c:v>
                </c:pt>
                <c:pt idx="352">
                  <c:v>29.333333333333332</c:v>
                </c:pt>
                <c:pt idx="353">
                  <c:v>29.416666666666668</c:v>
                </c:pt>
                <c:pt idx="354">
                  <c:v>29.5</c:v>
                </c:pt>
                <c:pt idx="355">
                  <c:v>29.583333333333332</c:v>
                </c:pt>
                <c:pt idx="356">
                  <c:v>29.666666666666668</c:v>
                </c:pt>
                <c:pt idx="357">
                  <c:v>29.75</c:v>
                </c:pt>
                <c:pt idx="358">
                  <c:v>29.833333333333332</c:v>
                </c:pt>
                <c:pt idx="359">
                  <c:v>29.916666666666668</c:v>
                </c:pt>
                <c:pt idx="360">
                  <c:v>30</c:v>
                </c:pt>
                <c:pt idx="361">
                  <c:v>30.083333333333332</c:v>
                </c:pt>
                <c:pt idx="362">
                  <c:v>30.166666666666668</c:v>
                </c:pt>
                <c:pt idx="363">
                  <c:v>30.25</c:v>
                </c:pt>
                <c:pt idx="364">
                  <c:v>30.333333333333332</c:v>
                </c:pt>
                <c:pt idx="365">
                  <c:v>30.416666666666668</c:v>
                </c:pt>
                <c:pt idx="366">
                  <c:v>30.5</c:v>
                </c:pt>
                <c:pt idx="367">
                  <c:v>30.583333333333332</c:v>
                </c:pt>
                <c:pt idx="368">
                  <c:v>30.666666666666668</c:v>
                </c:pt>
                <c:pt idx="369">
                  <c:v>30.75</c:v>
                </c:pt>
                <c:pt idx="370">
                  <c:v>30.833333333333332</c:v>
                </c:pt>
                <c:pt idx="371">
                  <c:v>30.916666666666668</c:v>
                </c:pt>
                <c:pt idx="372">
                  <c:v>31</c:v>
                </c:pt>
                <c:pt idx="373">
                  <c:v>31.083333333333332</c:v>
                </c:pt>
                <c:pt idx="374">
                  <c:v>31.166666666666668</c:v>
                </c:pt>
                <c:pt idx="375">
                  <c:v>31.25</c:v>
                </c:pt>
                <c:pt idx="376">
                  <c:v>31.333333333333332</c:v>
                </c:pt>
                <c:pt idx="377">
                  <c:v>31.416666666666668</c:v>
                </c:pt>
                <c:pt idx="378">
                  <c:v>31.5</c:v>
                </c:pt>
                <c:pt idx="379">
                  <c:v>31.583333333333332</c:v>
                </c:pt>
                <c:pt idx="380">
                  <c:v>31.666666666666668</c:v>
                </c:pt>
                <c:pt idx="381">
                  <c:v>31.75</c:v>
                </c:pt>
                <c:pt idx="382">
                  <c:v>31.833333333333332</c:v>
                </c:pt>
                <c:pt idx="383">
                  <c:v>31.916666666666668</c:v>
                </c:pt>
                <c:pt idx="384">
                  <c:v>32</c:v>
                </c:pt>
                <c:pt idx="385">
                  <c:v>32.083333333333336</c:v>
                </c:pt>
                <c:pt idx="386">
                  <c:v>32.166666666666664</c:v>
                </c:pt>
                <c:pt idx="387">
                  <c:v>32.25</c:v>
                </c:pt>
                <c:pt idx="388">
                  <c:v>32.333333333333336</c:v>
                </c:pt>
                <c:pt idx="389">
                  <c:v>32.416666666666664</c:v>
                </c:pt>
                <c:pt idx="390">
                  <c:v>32.5</c:v>
                </c:pt>
              </c:numCache>
            </c:numRef>
          </c:cat>
          <c:val>
            <c:numRef>
              <c:f>Sheet1!$K$4:$K$394</c:f>
              <c:numCache>
                <c:formatCode>General</c:formatCode>
                <c:ptCount val="391"/>
                <c:pt idx="0">
                  <c:v>0.1</c:v>
                </c:pt>
                <c:pt idx="1">
                  <c:v>9.9000000000000005E-2</c:v>
                </c:pt>
                <c:pt idx="2">
                  <c:v>9.7995150000000003E-2</c:v>
                </c:pt>
                <c:pt idx="3">
                  <c:v>9.6974981657921816E-2</c:v>
                </c:pt>
                <c:pt idx="4">
                  <c:v>9.5929787191529961E-2</c:v>
                </c:pt>
                <c:pt idx="5">
                  <c:v>9.4850601774145407E-2</c:v>
                </c:pt>
                <c:pt idx="6">
                  <c:v>9.37292238027497E-2</c:v>
                </c:pt>
                <c:pt idx="7">
                  <c:v>9.2558268689219292E-2</c:v>
                </c:pt>
                <c:pt idx="8">
                  <c:v>9.1331251234311892E-2</c:v>
                </c:pt>
                <c:pt idx="9">
                  <c:v>9.0042690540120249E-2</c:v>
                </c:pt>
                <c:pt idx="10">
                  <c:v>8.8688229937400498E-2</c:v>
                </c:pt>
                <c:pt idx="11">
                  <c:v>8.7264762742237989E-2</c:v>
                </c:pt>
                <c:pt idx="12">
                  <c:v>8.5770553068322278E-2</c:v>
                </c:pt>
                <c:pt idx="13">
                  <c:v>8.4205339718736907E-2</c:v>
                </c:pt>
                <c:pt idx="14">
                  <c:v>8.2570410703889874E-2</c:v>
                </c:pt>
                <c:pt idx="15">
                  <c:v>8.0868636496339782E-2</c:v>
                </c:pt>
                <c:pt idx="16">
                  <c:v>7.9104451965344491E-2</c:v>
                </c:pt>
                <c:pt idx="17">
                  <c:v>7.7283780099528132E-2</c:v>
                </c:pt>
                <c:pt idx="18">
                  <c:v>7.5413894973186874E-2</c:v>
                </c:pt>
                <c:pt idx="19">
                  <c:v>7.3503226550626091E-2</c:v>
                </c:pt>
                <c:pt idx="20">
                  <c:v>7.1561115258342869E-2</c:v>
                </c:pt>
                <c:pt idx="21">
                  <c:v>6.9597529075567863E-2</c:v>
                </c:pt>
                <c:pt idx="22">
                  <c:v>6.7622759504517849E-2</c:v>
                </c:pt>
                <c:pt idx="23">
                  <c:v>6.5647114647881449E-2</c:v>
                </c:pt>
                <c:pt idx="24">
                  <c:v>6.3680627484977909E-2</c:v>
                </c:pt>
                <c:pt idx="25">
                  <c:v>6.1732795374528311E-2</c:v>
                </c:pt>
                <c:pt idx="26">
                  <c:v>5.9812363205461329E-2</c:v>
                </c:pt>
                <c:pt idx="27">
                  <c:v>5.7927158068614051E-2</c:v>
                </c:pt>
                <c:pt idx="28">
                  <c:v>5.6083978515051799E-2</c:v>
                </c:pt>
                <c:pt idx="29">
                  <c:v>5.4288537030574395E-2</c:v>
                </c:pt>
                <c:pt idx="30">
                  <c:v>5.2545450762251623E-2</c:v>
                </c:pt>
                <c:pt idx="31">
                  <c:v>5.085827304257675E-2</c:v>
                </c:pt>
                <c:pt idx="32">
                  <c:v>4.9229556921793524E-2</c:v>
                </c:pt>
                <c:pt idx="33">
                  <c:v>4.7660941623126687E-2</c:v>
                </c:pt>
                <c:pt idx="34">
                  <c:v>4.6153253357286962E-2</c:v>
                </c:pt>
                <c:pt idx="35">
                  <c:v>4.4706613007620778E-2</c:v>
                </c:pt>
                <c:pt idx="36">
                  <c:v>4.3320544570442966E-2</c:v>
                </c:pt>
                <c:pt idx="37">
                  <c:v>4.1994079693275614E-2</c:v>
                </c:pt>
                <c:pt idx="38">
                  <c:v>4.0725855040852375E-2</c:v>
                </c:pt>
                <c:pt idx="39">
                  <c:v>3.9514200436724413E-2</c:v>
                </c:pt>
                <c:pt idx="40">
                  <c:v>3.8357216728898733E-2</c:v>
                </c:pt>
                <c:pt idx="41">
                  <c:v>3.725284310067134E-2</c:v>
                </c:pt>
                <c:pt idx="42">
                  <c:v>3.6198914107321262E-2</c:v>
                </c:pt>
                <c:pt idx="43">
                  <c:v>3.5193207094396294E-2</c:v>
                </c:pt>
                <c:pt idx="44">
                  <c:v>3.4233480878517956E-2</c:v>
                </c:pt>
                <c:pt idx="45">
                  <c:v>3.3317506681621964E-2</c:v>
                </c:pt>
                <c:pt idx="46">
                  <c:v>3.2443092335697796E-2</c:v>
                </c:pt>
                <c:pt idx="47">
                  <c:v>3.1608100743831795E-2</c:v>
                </c:pt>
                <c:pt idx="48">
                  <c:v>3.0810463515761995E-2</c:v>
                </c:pt>
                <c:pt idx="49">
                  <c:v>3.0048190608208347E-2</c:v>
                </c:pt>
                <c:pt idx="50">
                  <c:v>3.3062927021567899E-2</c:v>
                </c:pt>
                <c:pt idx="51">
                  <c:v>3.635366041943678E-2</c:v>
                </c:pt>
                <c:pt idx="52">
                  <c:v>3.9944334439021255E-2</c:v>
                </c:pt>
                <c:pt idx="53">
                  <c:v>4.3860560899781624E-2</c:v>
                </c:pt>
                <c:pt idx="54">
                  <c:v>4.8129644008721051E-2</c:v>
                </c:pt>
                <c:pt idx="55">
                  <c:v>5.2780586019707025E-2</c:v>
                </c:pt>
                <c:pt idx="56">
                  <c:v>5.7844069404495622E-2</c:v>
                </c:pt>
                <c:pt idx="57">
                  <c:v>6.335240995579465E-2</c:v>
                </c:pt>
                <c:pt idx="58">
                  <c:v>6.9339474626298928E-2</c:v>
                </c:pt>
                <c:pt idx="59">
                  <c:v>7.5840557345039555E-2</c:v>
                </c:pt>
                <c:pt idx="60">
                  <c:v>8.2892205588625117E-2</c:v>
                </c:pt>
                <c:pt idx="61">
                  <c:v>9.0531990178307944E-2</c:v>
                </c:pt>
                <c:pt idx="62">
                  <c:v>9.8798210696440833E-2</c:v>
                </c:pt>
                <c:pt idx="63">
                  <c:v>0.10772952915350693</c:v>
                </c:pt>
                <c:pt idx="64">
                  <c:v>0.11736452518706716</c:v>
                </c:pt>
                <c:pt idx="65">
                  <c:v>0.12774116724244233</c:v>
                </c:pt>
                <c:pt idx="66">
                  <c:v>0.13889619597952499</c:v>
                </c:pt>
                <c:pt idx="67">
                  <c:v>0.1508644186713429</c:v>
                </c:pt>
                <c:pt idx="68">
                  <c:v>0.16367791668838549</c:v>
                </c:pt>
                <c:pt idx="69">
                  <c:v>0.17736517234242838</c:v>
                </c:pt>
                <c:pt idx="70">
                  <c:v>0.19195012638304759</c:v>
                </c:pt>
                <c:pt idx="71">
                  <c:v>0.20745118321060682</c:v>
                </c:pt>
                <c:pt idx="72">
                  <c:v>0.22388018720476546</c:v>
                </c:pt>
                <c:pt idx="73">
                  <c:v>0.24124140016600781</c:v>
                </c:pt>
                <c:pt idx="74">
                  <c:v>0.25953051630371055</c:v>
                </c:pt>
                <c:pt idx="75">
                  <c:v>0.27873375693199837</c:v>
                </c:pt>
                <c:pt idx="76">
                  <c:v>0.29882709140999758</c:v>
                </c:pt>
                <c:pt idx="77">
                  <c:v>0.31977563318767033</c:v>
                </c:pt>
                <c:pt idx="78">
                  <c:v>0.34153325940669754</c:v>
                </c:pt>
                <c:pt idx="79">
                  <c:v>0.36404249877331624</c:v>
                </c:pt>
                <c:pt idx="80">
                  <c:v>0.38723472498404704</c:v>
                </c:pt>
                <c:pt idx="81">
                  <c:v>0.4110306817662282</c:v>
                </c:pt>
                <c:pt idx="82">
                  <c:v>0.43534135089945103</c:v>
                </c:pt>
                <c:pt idx="83">
                  <c:v>0.46006915714857216</c:v>
                </c:pt>
                <c:pt idx="84">
                  <c:v>0.48510948502136458</c:v>
                </c:pt>
                <c:pt idx="85">
                  <c:v>0.51035246316374105</c:v>
                </c:pt>
                <c:pt idx="86">
                  <c:v>0.53568495471985444</c:v>
                </c:pt>
                <c:pt idx="87">
                  <c:v>0.56099267780965301</c:v>
                </c:pt>
                <c:pt idx="88">
                  <c:v>0.58616237088535261</c:v>
                </c:pt>
                <c:pt idx="89">
                  <c:v>0.61108391415872099</c:v>
                </c:pt>
                <c:pt idx="90">
                  <c:v>0.63565232098651137</c:v>
                </c:pt>
                <c:pt idx="91">
                  <c:v>0.65976952183462534</c:v>
                </c:pt>
                <c:pt idx="92">
                  <c:v>0.68334587733910124</c:v>
                </c:pt>
                <c:pt idx="93">
                  <c:v>0.7063013746459379</c:v>
                </c:pt>
                <c:pt idx="94">
                  <c:v>0.72856648091674614</c:v>
                </c:pt>
                <c:pt idx="95">
                  <c:v>0.7500826478155378</c:v>
                </c:pt>
                <c:pt idx="96">
                  <c:v>0.77080247926408818</c:v>
                </c:pt>
                <c:pt idx="97">
                  <c:v>0.79068959041626119</c:v>
                </c:pt>
                <c:pt idx="98">
                  <c:v>0.80971819774886244</c:v>
                </c:pt>
                <c:pt idx="99">
                  <c:v>0.82787248797938218</c:v>
                </c:pt>
                <c:pt idx="100">
                  <c:v>0.84514581723801196</c:v>
                </c:pt>
                <c:pt idx="101">
                  <c:v>0.8615397919529395</c:v>
                </c:pt>
                <c:pt idx="102">
                  <c:v>0.87706327991983379</c:v>
                </c:pt>
                <c:pt idx="103">
                  <c:v>0.89173139481601138</c:v>
                </c:pt>
                <c:pt idx="104">
                  <c:v>0.9055644908045799</c:v>
                </c:pt>
                <c:pt idx="105">
                  <c:v>0.9185871966047704</c:v>
                </c:pt>
                <c:pt idx="106">
                  <c:v>0.93082751110890216</c:v>
                </c:pt>
                <c:pt idx="107">
                  <c:v>0.94231597577971027</c:v>
                </c:pt>
                <c:pt idx="108">
                  <c:v>0.95308493298483132</c:v>
                </c:pt>
                <c:pt idx="109">
                  <c:v>0.96316787429771411</c:v>
                </c:pt>
                <c:pt idx="110">
                  <c:v>0.9725988786789812</c:v>
                </c:pt>
                <c:pt idx="111">
                  <c:v>0.98141213732401411</c:v>
                </c:pt>
                <c:pt idx="112">
                  <c:v>0.98964155973595869</c:v>
                </c:pt>
                <c:pt idx="113">
                  <c:v>0.99732045413806181</c:v>
                </c:pt>
                <c:pt idx="114">
                  <c:v>1.0044812745397178</c:v>
                </c:pt>
                <c:pt idx="115">
                  <c:v>1.0111554264809826</c:v>
                </c:pt>
                <c:pt idx="116">
                  <c:v>1.0173731235743295</c:v>
                </c:pt>
                <c:pt idx="117">
                  <c:v>1.0231632873291308</c:v>
                </c:pt>
                <c:pt idx="118">
                  <c:v>1.0285534832907446</c:v>
                </c:pt>
                <c:pt idx="119">
                  <c:v>1.0335698871774734</c:v>
                </c:pt>
                <c:pt idx="120">
                  <c:v>1.0382372753973459</c:v>
                </c:pt>
                <c:pt idx="121">
                  <c:v>1.0425790350301762</c:v>
                </c:pt>
                <c:pt idx="122">
                  <c:v>1.0466171890388007</c:v>
                </c:pt>
                <c:pt idx="123">
                  <c:v>1.0503724331072917</c:v>
                </c:pt>
                <c:pt idx="124">
                  <c:v>1.0538641810817824</c:v>
                </c:pt>
                <c:pt idx="125">
                  <c:v>1.0571106165058737</c:v>
                </c:pt>
                <c:pt idx="126">
                  <c:v>1.0601287481962971</c:v>
                </c:pt>
                <c:pt idx="127">
                  <c:v>1.0629344681975303</c:v>
                </c:pt>
                <c:pt idx="128">
                  <c:v>1.0655426107901771</c:v>
                </c:pt>
                <c:pt idx="129">
                  <c:v>1.0679670115121269</c:v>
                </c:pt>
                <c:pt idx="130">
                  <c:v>1.0702205653892589</c:v>
                </c:pt>
                <c:pt idx="131">
                  <c:v>1.072315283769345</c:v>
                </c:pt>
                <c:pt idx="132">
                  <c:v>1.0742623493142598</c:v>
                </c:pt>
                <c:pt idx="133">
                  <c:v>1.076072168836695</c:v>
                </c:pt>
                <c:pt idx="134">
                  <c:v>1.0777544237729153</c:v>
                </c:pt>
                <c:pt idx="135">
                  <c:v>1.0793181181668114</c:v>
                </c:pt>
                <c:pt idx="136">
                  <c:v>1.0807716241062453</c:v>
                </c:pt>
                <c:pt idx="137">
                  <c:v>1.082122724603555</c:v>
                </c:pt>
                <c:pt idx="138">
                  <c:v>1.0833786539508226</c:v>
                </c:pt>
                <c:pt idx="139">
                  <c:v>1.0845461356093495</c:v>
                </c:pt>
                <c:pt idx="140">
                  <c:v>1.0856314177136872</c:v>
                </c:pt>
                <c:pt idx="141">
                  <c:v>1.0866403062851158</c:v>
                </c:pt>
                <c:pt idx="142">
                  <c:v>1.0875781962589732</c:v>
                </c:pt>
                <c:pt idx="143">
                  <c:v>1.0884501004358198</c:v>
                </c:pt>
                <c:pt idx="144">
                  <c:v>1.089260676468943</c:v>
                </c:pt>
                <c:pt idx="145">
                  <c:v>1.0900142520009033</c:v>
                </c:pt>
                <c:pt idx="146">
                  <c:v>1.0907148480602753</c:v>
                </c:pt>
                <c:pt idx="147">
                  <c:v>1.0913662008268934</c:v>
                </c:pt>
                <c:pt idx="148">
                  <c:v>1.0919717818701731</c:v>
                </c:pt>
                <c:pt idx="149">
                  <c:v>1.0925348169606983</c:v>
                </c:pt>
                <c:pt idx="150">
                  <c:v>1.0930583035505066</c:v>
                </c:pt>
                <c:pt idx="151">
                  <c:v>1.0935450270125162</c:v>
                </c:pt>
                <c:pt idx="152">
                  <c:v>1.0939975757244744</c:v>
                </c:pt>
                <c:pt idx="153">
                  <c:v>1.0944183550777491</c:v>
                </c:pt>
                <c:pt idx="154">
                  <c:v>1.0948096004863386</c:v>
                </c:pt>
                <c:pt idx="155">
                  <c:v>1.0951733894666504</c:v>
                </c:pt>
                <c:pt idx="156">
                  <c:v>1.0955116528539788</c:v>
                </c:pt>
                <c:pt idx="157">
                  <c:v>1.0958261852171884</c:v>
                </c:pt>
                <c:pt idx="158">
                  <c:v>1.0961186545289154</c:v>
                </c:pt>
                <c:pt idx="159">
                  <c:v>1.0963906111446298</c:v>
                </c:pt>
                <c:pt idx="160">
                  <c:v>1.0966434961401668</c:v>
                </c:pt>
                <c:pt idx="161">
                  <c:v>1.0968786490538374</c:v>
                </c:pt>
                <c:pt idx="162">
                  <c:v>1.0970973150759371</c:v>
                </c:pt>
                <c:pt idx="163">
                  <c:v>1.0973006517254165</c:v>
                </c:pt>
                <c:pt idx="164">
                  <c:v>1.097489735050611</c:v>
                </c:pt>
                <c:pt idx="165">
                  <c:v>1.0976655653882725</c:v>
                </c:pt>
                <c:pt idx="166">
                  <c:v>1.0978290727126638</c:v>
                </c:pt>
                <c:pt idx="167">
                  <c:v>1.097981121604181</c:v>
                </c:pt>
                <c:pt idx="168">
                  <c:v>1.098122515864828</c:v>
                </c:pt>
                <c:pt idx="169">
                  <c:v>1.0982540028058905</c:v>
                </c:pt>
                <c:pt idx="170">
                  <c:v>1.0983762772313104</c:v>
                </c:pt>
                <c:pt idx="171">
                  <c:v>1.0984899851385623</c:v>
                </c:pt>
                <c:pt idx="172">
                  <c:v>1.0985957271572513</c:v>
                </c:pt>
                <c:pt idx="173">
                  <c:v>1.0986940617441832</c:v>
                </c:pt>
                <c:pt idx="174">
                  <c:v>1.0987855081523046</c:v>
                </c:pt>
                <c:pt idx="175">
                  <c:v>1.0988705491896502</c:v>
                </c:pt>
                <c:pt idx="176">
                  <c:v>1.0989496337832658</c:v>
                </c:pt>
                <c:pt idx="177">
                  <c:v>1.0990231793620011</c:v>
                </c:pt>
                <c:pt idx="178">
                  <c:v>1.0990915740710598</c:v>
                </c:pt>
                <c:pt idx="179">
                  <c:v>1.0991551788302683</c:v>
                </c:pt>
                <c:pt idx="180">
                  <c:v>1.099214329247165</c:v>
                </c:pt>
                <c:pt idx="181">
                  <c:v>1.0992693373952147</c:v>
                </c:pt>
                <c:pt idx="182">
                  <c:v>1.0993204934667127</c:v>
                </c:pt>
                <c:pt idx="183">
                  <c:v>1.0993680673092572</c:v>
                </c:pt>
                <c:pt idx="184">
                  <c:v>1.0994123098540387</c:v>
                </c:pt>
                <c:pt idx="185">
                  <c:v>1.0994534544435977</c:v>
                </c:pt>
                <c:pt idx="186">
                  <c:v>1.0994917180661603</c:v>
                </c:pt>
                <c:pt idx="187">
                  <c:v>1.099527302503158</c:v>
                </c:pt>
                <c:pt idx="188">
                  <c:v>1.0995603953960571</c:v>
                </c:pt>
                <c:pt idx="189">
                  <c:v>1.0995911712381992</c:v>
                </c:pt>
                <c:pt idx="190">
                  <c:v>1.0996197922969395</c:v>
                </c:pt>
                <c:pt idx="191">
                  <c:v>1.099646409471001</c:v>
                </c:pt>
                <c:pt idx="192">
                  <c:v>1.099671163087607</c:v>
                </c:pt>
                <c:pt idx="193">
                  <c:v>1.0996941836436387</c:v>
                </c:pt>
                <c:pt idx="194">
                  <c:v>1.0997155924947575</c:v>
                </c:pt>
                <c:pt idx="195">
                  <c:v>1.0997355024961535</c:v>
                </c:pt>
                <c:pt idx="196">
                  <c:v>1.099754018598329</c:v>
                </c:pt>
                <c:pt idx="197">
                  <c:v>1.0997712384010736</c:v>
                </c:pt>
                <c:pt idx="198">
                  <c:v>1.0997872526685768</c:v>
                </c:pt>
                <c:pt idx="199">
                  <c:v>1.0998021458084053</c:v>
                </c:pt>
                <c:pt idx="200">
                  <c:v>1.0998159963168879</c:v>
                </c:pt>
                <c:pt idx="201">
                  <c:v>1.0998288771932665</c:v>
                </c:pt>
                <c:pt idx="202">
                  <c:v>1.0998408563248081</c:v>
                </c:pt>
                <c:pt idx="203">
                  <c:v>1.0998519968449156</c:v>
                </c:pt>
                <c:pt idx="204">
                  <c:v>1.099862357466135</c:v>
                </c:pt>
                <c:pt idx="205">
                  <c:v>1.0998719927898197</c:v>
                </c:pt>
                <c:pt idx="206">
                  <c:v>1.0998809535940912</c:v>
                </c:pt>
                <c:pt idx="207">
                  <c:v>1.099889287101619</c:v>
                </c:pt>
                <c:pt idx="208">
                  <c:v>1.0998970372286341</c:v>
                </c:pt>
                <c:pt idx="209">
                  <c:v>1.0999042448164948</c:v>
                </c:pt>
                <c:pt idx="210">
                  <c:v>1.0999109478470273</c:v>
                </c:pt>
                <c:pt idx="211">
                  <c:v>1.0999171816427786</c:v>
                </c:pt>
                <c:pt idx="212">
                  <c:v>1.0999229790532403</c:v>
                </c:pt>
                <c:pt idx="213">
                  <c:v>1.0999283706280274</c:v>
                </c:pt>
                <c:pt idx="214">
                  <c:v>1.0999333847779249</c:v>
                </c:pt>
                <c:pt idx="215">
                  <c:v>1.0999380479246534</c:v>
                </c:pt>
                <c:pt idx="216">
                  <c:v>1.0999423846401468</c:v>
                </c:pt>
                <c:pt idx="217">
                  <c:v>1.0999464177760718</c:v>
                </c:pt>
                <c:pt idx="218">
                  <c:v>1.099950168584279</c:v>
                </c:pt>
                <c:pt idx="219">
                  <c:v>1.0999536568288164</c:v>
                </c:pt>
                <c:pt idx="220">
                  <c:v>1.0999569008900991</c:v>
                </c:pt>
                <c:pt idx="221">
                  <c:v>1.0999599178617836</c:v>
                </c:pt>
                <c:pt idx="222">
                  <c:v>1.0999627236408591</c:v>
                </c:pt>
                <c:pt idx="223">
                  <c:v>1.0999653330114278</c:v>
                </c:pt>
                <c:pt idx="224">
                  <c:v>1.0999677597226223</c:v>
                </c:pt>
                <c:pt idx="225">
                  <c:v>1.0999700165610622</c:v>
                </c:pt>
                <c:pt idx="226">
                  <c:v>1.0999721154182414</c:v>
                </c:pt>
                <c:pt idx="227">
                  <c:v>1.0999740673531955</c:v>
                </c:pt>
                <c:pt idx="228">
                  <c:v>1.0999758826507804</c:v>
                </c:pt>
                <c:pt idx="229">
                  <c:v>1.0999775708758717</c:v>
                </c:pt>
                <c:pt idx="230">
                  <c:v>1.0999791409237685</c:v>
                </c:pt>
                <c:pt idx="231">
                  <c:v>1.0999806010670687</c:v>
                </c:pt>
                <c:pt idx="232">
                  <c:v>1.0999819589992621</c:v>
                </c:pt>
                <c:pt idx="233">
                  <c:v>1.0999832218752714</c:v>
                </c:pt>
                <c:pt idx="234">
                  <c:v>1.0999843963491551</c:v>
                </c:pt>
                <c:pt idx="235">
                  <c:v>1.0999854886091711</c:v>
                </c:pt>
                <c:pt idx="236">
                  <c:v>1.0999865044103838</c:v>
                </c:pt>
                <c:pt idx="237">
                  <c:v>1.099987449104991</c:v>
                </c:pt>
                <c:pt idx="238">
                  <c:v>1.0999883276705251</c:v>
                </c:pt>
                <c:pt idx="239">
                  <c:v>1.0999891447360823</c:v>
                </c:pt>
                <c:pt idx="240">
                  <c:v>1.0999899046067136</c:v>
                </c:pt>
                <c:pt idx="241">
                  <c:v>1.0999906112861093</c:v>
                </c:pt>
                <c:pt idx="242">
                  <c:v>1.0999912684976954</c:v>
                </c:pt>
                <c:pt idx="243">
                  <c:v>1.0999918797042525</c:v>
                </c:pt>
                <c:pt idx="244">
                  <c:v>1.0999924481261618</c:v>
                </c:pt>
                <c:pt idx="245">
                  <c:v>1.0999929767583745</c:v>
                </c:pt>
                <c:pt idx="246">
                  <c:v>1.0999934683861914</c:v>
                </c:pt>
                <c:pt idx="247">
                  <c:v>1.0999939255999391</c:v>
                </c:pt>
                <c:pt idx="248">
                  <c:v>1.0999943508086187</c:v>
                </c:pt>
                <c:pt idx="249">
                  <c:v>1.0999947462525996</c:v>
                </c:pt>
                <c:pt idx="250">
                  <c:v>1.0999951140154232</c:v>
                </c:pt>
                <c:pt idx="251">
                  <c:v>1.0999954560347807</c:v>
                </c:pt>
                <c:pt idx="252">
                  <c:v>1.099995774112724</c:v>
                </c:pt>
                <c:pt idx="253">
                  <c:v>1.0999960699251603</c:v>
                </c:pt>
                <c:pt idx="254">
                  <c:v>1.099996345030682</c:v>
                </c:pt>
                <c:pt idx="255">
                  <c:v>1.0999966008787787</c:v>
                </c:pt>
                <c:pt idx="256">
                  <c:v>1.0999968388174757</c:v>
                </c:pt>
                <c:pt idx="257">
                  <c:v>1.0999970601004352</c:v>
                </c:pt>
                <c:pt idx="258">
                  <c:v>1.0999972658935631</c:v>
                </c:pt>
                <c:pt idx="259">
                  <c:v>1.0999974572811504</c:v>
                </c:pt>
                <c:pt idx="260">
                  <c:v>1.0999976352715883</c:v>
                </c:pt>
                <c:pt idx="261">
                  <c:v>1.0999978008026796</c:v>
                </c:pt>
                <c:pt idx="262">
                  <c:v>1.0999979547465806</c:v>
                </c:pt>
                <c:pt idx="263">
                  <c:v>1.0999980979143964</c:v>
                </c:pt>
                <c:pt idx="264">
                  <c:v>1.099998231060455</c:v>
                </c:pt>
                <c:pt idx="265">
                  <c:v>1.0999983548862804</c:v>
                </c:pt>
                <c:pt idx="266">
                  <c:v>1.0999984700442904</c:v>
                </c:pt>
                <c:pt idx="267">
                  <c:v>1.0999985771412328</c:v>
                </c:pt>
                <c:pt idx="268">
                  <c:v>1.0999986767413836</c:v>
                </c:pt>
                <c:pt idx="269">
                  <c:v>1.099998769369519</c:v>
                </c:pt>
                <c:pt idx="270">
                  <c:v>1.0999988555136804</c:v>
                </c:pt>
                <c:pt idx="271">
                  <c:v>1.0999989356277466</c:v>
                </c:pt>
                <c:pt idx="272">
                  <c:v>1.0999990101338251</c:v>
                </c:pt>
                <c:pt idx="273">
                  <c:v>1.0999990794244752</c:v>
                </c:pt>
                <c:pt idx="274">
                  <c:v>1.0999991438647774</c:v>
                </c:pt>
                <c:pt idx="275">
                  <c:v>1.0999992037942565</c:v>
                </c:pt>
                <c:pt idx="276">
                  <c:v>1.0999992595286703</c:v>
                </c:pt>
                <c:pt idx="277">
                  <c:v>1.0999993113616733</c:v>
                </c:pt>
                <c:pt idx="278">
                  <c:v>1.0999993595663649</c:v>
                </c:pt>
                <c:pt idx="279">
                  <c:v>1.0999994043967267</c:v>
                </c:pt>
                <c:pt idx="280">
                  <c:v>1.0999994460889624</c:v>
                </c:pt>
                <c:pt idx="281">
                  <c:v>1.0999994848627406</c:v>
                </c:pt>
                <c:pt idx="282">
                  <c:v>1.0999995209223536</c:v>
                </c:pt>
                <c:pt idx="283">
                  <c:v>1.0999995544577932</c:v>
                </c:pt>
                <c:pt idx="284">
                  <c:v>1.0999995856457514</c:v>
                </c:pt>
                <c:pt idx="285">
                  <c:v>1.0999996146505517</c:v>
                </c:pt>
                <c:pt idx="286">
                  <c:v>1.099999641625016</c:v>
                </c:pt>
                <c:pt idx="287">
                  <c:v>1.0999996667112673</c:v>
                </c:pt>
                <c:pt idx="288">
                  <c:v>1.0999996900414806</c:v>
                </c:pt>
                <c:pt idx="289">
                  <c:v>1.0999997117385787</c:v>
                </c:pt>
                <c:pt idx="290">
                  <c:v>1.0999997319168797</c:v>
                </c:pt>
                <c:pt idx="291">
                  <c:v>1.0999997506826993</c:v>
                </c:pt>
                <c:pt idx="292">
                  <c:v>1.0999997681349116</c:v>
                </c:pt>
                <c:pt idx="293">
                  <c:v>1.0999997843654687</c:v>
                </c:pt>
                <c:pt idx="294">
                  <c:v>1.0999997994598869</c:v>
                </c:pt>
                <c:pt idx="295">
                  <c:v>1.0999998134976956</c:v>
                </c:pt>
                <c:pt idx="296">
                  <c:v>1.0999998265528574</c:v>
                </c:pt>
                <c:pt idx="297">
                  <c:v>1.0999998386941581</c:v>
                </c:pt>
                <c:pt idx="298">
                  <c:v>1.0999998499855677</c:v>
                </c:pt>
                <c:pt idx="299">
                  <c:v>1.0999998604865784</c:v>
                </c:pt>
                <c:pt idx="300">
                  <c:v>1.0999998702525182</c:v>
                </c:pt>
                <c:pt idx="301">
                  <c:v>1.0999998793348422</c:v>
                </c:pt>
                <c:pt idx="302">
                  <c:v>1.0999998877814035</c:v>
                </c:pt>
                <c:pt idx="303">
                  <c:v>1.0999998956367054</c:v>
                </c:pt>
                <c:pt idx="304">
                  <c:v>1.0999999029421361</c:v>
                </c:pt>
                <c:pt idx="305">
                  <c:v>1.0999999097361868</c:v>
                </c:pt>
                <c:pt idx="306">
                  <c:v>1.0999999160546539</c:v>
                </c:pt>
                <c:pt idx="307">
                  <c:v>1.0999999219308281</c:v>
                </c:pt>
                <c:pt idx="308">
                  <c:v>1.0999999273956702</c:v>
                </c:pt>
                <c:pt idx="309">
                  <c:v>1.0999999324779735</c:v>
                </c:pt>
                <c:pt idx="310">
                  <c:v>1.0999999372045155</c:v>
                </c:pt>
                <c:pt idx="311">
                  <c:v>1.0999999416001995</c:v>
                </c:pt>
                <c:pt idx="312">
                  <c:v>1.0999999456881855</c:v>
                </c:pt>
                <c:pt idx="313">
                  <c:v>1.0999999494900126</c:v>
                </c:pt>
                <c:pt idx="314">
                  <c:v>1.0999999530257116</c:v>
                </c:pt>
                <c:pt idx="315">
                  <c:v>1.099999956313912</c:v>
                </c:pt>
                <c:pt idx="316">
                  <c:v>1.0999999593719381</c:v>
                </c:pt>
                <c:pt idx="317">
                  <c:v>1.0999999622159025</c:v>
                </c:pt>
                <c:pt idx="318">
                  <c:v>1.0999999648607892</c:v>
                </c:pt>
                <c:pt idx="319">
                  <c:v>1.0999999673205338</c:v>
                </c:pt>
                <c:pt idx="320">
                  <c:v>1.0999999696080967</c:v>
                </c:pt>
                <c:pt idx="321">
                  <c:v>1.09999997173553</c:v>
                </c:pt>
                <c:pt idx="322">
                  <c:v>1.0999999737140429</c:v>
                </c:pt>
                <c:pt idx="323">
                  <c:v>1.0999999755540599</c:v>
                </c:pt>
                <c:pt idx="324">
                  <c:v>1.0999999772652758</c:v>
                </c:pt>
                <c:pt idx="325">
                  <c:v>1.0999999788567065</c:v>
                </c:pt>
                <c:pt idx="326">
                  <c:v>1.0999999803367371</c:v>
                </c:pt>
                <c:pt idx="327">
                  <c:v>1.0999999817131656</c:v>
                </c:pt>
                <c:pt idx="328">
                  <c:v>1.0999999829932441</c:v>
                </c:pt>
                <c:pt idx="329">
                  <c:v>1.0999999841837171</c:v>
                </c:pt>
                <c:pt idx="330">
                  <c:v>1.0999999852908569</c:v>
                </c:pt>
                <c:pt idx="331">
                  <c:v>1.0999999863204968</c:v>
                </c:pt>
                <c:pt idx="332">
                  <c:v>1.0999999872780619</c:v>
                </c:pt>
                <c:pt idx="333">
                  <c:v>1.0999999881685976</c:v>
                </c:pt>
                <c:pt idx="334">
                  <c:v>1.0999999889967957</c:v>
                </c:pt>
                <c:pt idx="335">
                  <c:v>1.0999999897670201</c:v>
                </c:pt>
                <c:pt idx="336">
                  <c:v>1.0999999904833286</c:v>
                </c:pt>
                <c:pt idx="337">
                  <c:v>1.0999999911494958</c:v>
                </c:pt>
                <c:pt idx="338">
                  <c:v>1.0999999917690311</c:v>
                </c:pt>
                <c:pt idx="339">
                  <c:v>1.0999999923451989</c:v>
                </c:pt>
                <c:pt idx="340">
                  <c:v>1.0999999928810349</c:v>
                </c:pt>
                <c:pt idx="341">
                  <c:v>1.0999999933793625</c:v>
                </c:pt>
                <c:pt idx="342">
                  <c:v>1.0999999938428071</c:v>
                </c:pt>
                <c:pt idx="343">
                  <c:v>1.0999999942738106</c:v>
                </c:pt>
                <c:pt idx="344">
                  <c:v>1.0999999946746439</c:v>
                </c:pt>
                <c:pt idx="345">
                  <c:v>1.0999999950474189</c:v>
                </c:pt>
                <c:pt idx="346">
                  <c:v>1.0999999953940995</c:v>
                </c:pt>
                <c:pt idx="347">
                  <c:v>1.0999999957165125</c:v>
                </c:pt>
                <c:pt idx="348">
                  <c:v>1.0999999960163567</c:v>
                </c:pt>
                <c:pt idx="349">
                  <c:v>1.0999999962952116</c:v>
                </c:pt>
                <c:pt idx="350">
                  <c:v>1.0999999965545468</c:v>
                </c:pt>
                <c:pt idx="351">
                  <c:v>1.0999999967957286</c:v>
                </c:pt>
                <c:pt idx="352">
                  <c:v>1.0999999970200276</c:v>
                </c:pt>
                <c:pt idx="353">
                  <c:v>1.0999999972286258</c:v>
                </c:pt>
                <c:pt idx="354">
                  <c:v>1.099999997422622</c:v>
                </c:pt>
                <c:pt idx="355">
                  <c:v>1.0999999976030386</c:v>
                </c:pt>
                <c:pt idx="356">
                  <c:v>1.0999999977708259</c:v>
                </c:pt>
                <c:pt idx="357">
                  <c:v>1.0999999979268682</c:v>
                </c:pt>
                <c:pt idx="358">
                  <c:v>1.0999999980719875</c:v>
                </c:pt>
                <c:pt idx="359">
                  <c:v>1.0999999982069482</c:v>
                </c:pt>
                <c:pt idx="360">
                  <c:v>1.099999998332462</c:v>
                </c:pt>
                <c:pt idx="361">
                  <c:v>1.0999999984491897</c:v>
                </c:pt>
                <c:pt idx="362">
                  <c:v>1.0999999985577464</c:v>
                </c:pt>
                <c:pt idx="363">
                  <c:v>1.0999999986587043</c:v>
                </c:pt>
                <c:pt idx="364">
                  <c:v>1.099999998752595</c:v>
                </c:pt>
                <c:pt idx="365">
                  <c:v>1.0999999988399134</c:v>
                </c:pt>
                <c:pt idx="366">
                  <c:v>1.0999999989211193</c:v>
                </c:pt>
                <c:pt idx="367">
                  <c:v>1.0999999989966409</c:v>
                </c:pt>
                <c:pt idx="368">
                  <c:v>1.0999999990668761</c:v>
                </c:pt>
                <c:pt idx="369">
                  <c:v>1.0999999991321947</c:v>
                </c:pt>
                <c:pt idx="370">
                  <c:v>1.0999999991929412</c:v>
                </c:pt>
                <c:pt idx="371">
                  <c:v>1.0999999992494354</c:v>
                </c:pt>
                <c:pt idx="372">
                  <c:v>1.0999999993019749</c:v>
                </c:pt>
                <c:pt idx="373">
                  <c:v>1.0999999993508367</c:v>
                </c:pt>
                <c:pt idx="374">
                  <c:v>1.0999999993962781</c:v>
                </c:pt>
                <c:pt idx="375">
                  <c:v>1.0999999994385385</c:v>
                </c:pt>
                <c:pt idx="376">
                  <c:v>1.0999999994778409</c:v>
                </c:pt>
                <c:pt idx="377">
                  <c:v>1.0999999995143919</c:v>
                </c:pt>
                <c:pt idx="378">
                  <c:v>1.0999999995483845</c:v>
                </c:pt>
                <c:pt idx="379">
                  <c:v>1.0999999995799976</c:v>
                </c:pt>
                <c:pt idx="380">
                  <c:v>1.0999999996093979</c:v>
                </c:pt>
                <c:pt idx="381">
                  <c:v>1.09999999963674</c:v>
                </c:pt>
                <c:pt idx="382">
                  <c:v>1.0999999996621683</c:v>
                </c:pt>
                <c:pt idx="383">
                  <c:v>1.0999999996858165</c:v>
                </c:pt>
                <c:pt idx="384">
                  <c:v>1.0999999997078094</c:v>
                </c:pt>
                <c:pt idx="385">
                  <c:v>1.0999999997282628</c:v>
                </c:pt>
                <c:pt idx="386">
                  <c:v>1.0999999997472842</c:v>
                </c:pt>
                <c:pt idx="387">
                  <c:v>1.0999999997649743</c:v>
                </c:pt>
                <c:pt idx="388">
                  <c:v>1.099999999781426</c:v>
                </c:pt>
                <c:pt idx="389">
                  <c:v>1.0999999997967262</c:v>
                </c:pt>
                <c:pt idx="390">
                  <c:v>1.0999999998109555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311424"/>
        <c:axId val="362370560"/>
      </c:lineChart>
      <c:catAx>
        <c:axId val="31831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in 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2370560"/>
        <c:crosses val="autoZero"/>
        <c:auto val="1"/>
        <c:lblAlgn val="ctr"/>
        <c:lblOffset val="100"/>
        <c:tickLblSkip val="24"/>
        <c:tickMarkSkip val="6"/>
        <c:noMultiLvlLbl val="0"/>
      </c:catAx>
      <c:valAx>
        <c:axId val="362370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skill level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311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</xdr:colOff>
      <xdr:row>1</xdr:row>
      <xdr:rowOff>167640</xdr:rowOff>
    </xdr:from>
    <xdr:to>
      <xdr:col>20</xdr:col>
      <xdr:colOff>388620</xdr:colOff>
      <xdr:row>17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2:M394"/>
  <sheetViews>
    <sheetView tabSelected="1" zoomScaleNormal="100" workbookViewId="0">
      <selection activeCell="G21" sqref="G21"/>
    </sheetView>
  </sheetViews>
  <sheetFormatPr defaultRowHeight="13.8" x14ac:dyDescent="0.3"/>
  <cols>
    <col min="10" max="11" width="12" bestFit="1" customWidth="1"/>
    <col min="13" max="13" width="12" bestFit="1" customWidth="1"/>
  </cols>
  <sheetData>
    <row r="2" spans="5:13" x14ac:dyDescent="0.3">
      <c r="F2" s="3" t="s">
        <v>16</v>
      </c>
      <c r="G2" s="3"/>
    </row>
    <row r="3" spans="5:13" x14ac:dyDescent="0.3">
      <c r="E3" s="8" t="s">
        <v>18</v>
      </c>
      <c r="F3" s="1" t="s">
        <v>2</v>
      </c>
      <c r="G3" s="2">
        <v>0.1</v>
      </c>
      <c r="I3" s="5" t="s">
        <v>12</v>
      </c>
      <c r="J3" s="7" t="s">
        <v>11</v>
      </c>
      <c r="K3" s="7" t="s">
        <v>10</v>
      </c>
      <c r="L3" s="6" t="s">
        <v>13</v>
      </c>
      <c r="M3" s="6" t="s">
        <v>17</v>
      </c>
    </row>
    <row r="4" spans="5:13" x14ac:dyDescent="0.3">
      <c r="E4" s="8" t="s">
        <v>19</v>
      </c>
      <c r="F4" s="1" t="s">
        <v>1</v>
      </c>
      <c r="G4" s="2">
        <v>0.15</v>
      </c>
      <c r="H4">
        <v>0.15</v>
      </c>
      <c r="I4" s="4">
        <v>0</v>
      </c>
      <c r="J4" s="4">
        <f>ini_C</f>
        <v>0.1</v>
      </c>
      <c r="K4" s="4">
        <f>ini_D</f>
        <v>0.1</v>
      </c>
      <c r="L4" s="4">
        <f t="shared" ref="L4:L67" si="0">IF(I4&lt;onset_T,0,IF(I4&gt;stop_t,0,sup_T2D))</f>
        <v>0</v>
      </c>
      <c r="M4" s="4">
        <f>I4/12</f>
        <v>0</v>
      </c>
    </row>
    <row r="5" spans="5:13" x14ac:dyDescent="0.3">
      <c r="E5" s="8" t="s">
        <v>20</v>
      </c>
      <c r="F5" s="1" t="s">
        <v>0</v>
      </c>
      <c r="G5" s="2">
        <v>1</v>
      </c>
      <c r="I5" s="4">
        <v>1</v>
      </c>
      <c r="J5" s="4">
        <f t="shared" ref="J5:J68" si="1">J4+J4*r_C*(1-J4/K_C)+comp_D2C*K4*J4</f>
        <v>0.1115</v>
      </c>
      <c r="K5" s="4">
        <f t="shared" ref="K5:K68" si="2">K4+K4*IF(L5=0,r_D,r_D*inc_r_D)*(1-K4/(K_D+L5))+comp_C2D*J4*K4</f>
        <v>9.9000000000000005E-2</v>
      </c>
      <c r="L5" s="4">
        <f>IF(I5&lt;onset_T,0,IF(I5&gt;stop_t,0,sup_T2D))</f>
        <v>0</v>
      </c>
      <c r="M5" s="4">
        <f t="shared" ref="M5:M68" si="3">I5/12</f>
        <v>8.3333333333333329E-2</v>
      </c>
    </row>
    <row r="6" spans="5:13" x14ac:dyDescent="0.3">
      <c r="E6" s="8" t="s">
        <v>25</v>
      </c>
      <c r="F6" s="1" t="s">
        <v>3</v>
      </c>
      <c r="G6" s="2">
        <v>-0.1</v>
      </c>
      <c r="I6" s="4">
        <v>2</v>
      </c>
      <c r="J6" s="4">
        <f t="shared" si="1"/>
        <v>0.1241524625</v>
      </c>
      <c r="K6" s="4">
        <f t="shared" si="2"/>
        <v>9.7995150000000003E-2</v>
      </c>
      <c r="L6" s="4">
        <f t="shared" si="0"/>
        <v>0</v>
      </c>
      <c r="M6" s="4">
        <f t="shared" si="3"/>
        <v>0.16666666666666666</v>
      </c>
    </row>
    <row r="7" spans="5:13" x14ac:dyDescent="0.3">
      <c r="E7" s="8" t="s">
        <v>21</v>
      </c>
      <c r="F7" s="1" t="s">
        <v>4</v>
      </c>
      <c r="G7" s="2">
        <v>0.1</v>
      </c>
      <c r="I7" s="4">
        <v>3</v>
      </c>
      <c r="J7" s="4">
        <f t="shared" si="1"/>
        <v>0.13802998894616655</v>
      </c>
      <c r="K7" s="4">
        <f t="shared" si="2"/>
        <v>9.6974981657921816E-2</v>
      </c>
      <c r="L7" s="4">
        <f t="shared" si="0"/>
        <v>0</v>
      </c>
      <c r="M7" s="4">
        <f t="shared" si="3"/>
        <v>0.25</v>
      </c>
    </row>
    <row r="8" spans="5:13" x14ac:dyDescent="0.3">
      <c r="E8" s="8" t="s">
        <v>22</v>
      </c>
      <c r="F8" s="1" t="s">
        <v>5</v>
      </c>
      <c r="G8" s="2">
        <v>0.1</v>
      </c>
      <c r="I8" s="4">
        <v>4</v>
      </c>
      <c r="J8" s="4">
        <f t="shared" si="1"/>
        <v>0.15319955448156017</v>
      </c>
      <c r="K8" s="4">
        <f t="shared" si="2"/>
        <v>9.5929787191529961E-2</v>
      </c>
      <c r="L8" s="4">
        <f t="shared" si="0"/>
        <v>0</v>
      </c>
      <c r="M8" s="4">
        <f t="shared" si="3"/>
        <v>0.33333333333333331</v>
      </c>
    </row>
    <row r="9" spans="5:13" x14ac:dyDescent="0.3">
      <c r="E9" s="8" t="s">
        <v>23</v>
      </c>
      <c r="F9" s="1" t="s">
        <v>6</v>
      </c>
      <c r="G9" s="2">
        <v>0.1</v>
      </c>
      <c r="I9" s="4">
        <v>5</v>
      </c>
      <c r="J9" s="4">
        <f t="shared" si="1"/>
        <v>0.16971969199794126</v>
      </c>
      <c r="K9" s="4">
        <f t="shared" si="2"/>
        <v>9.4850601774145407E-2</v>
      </c>
      <c r="L9" s="4">
        <f t="shared" si="0"/>
        <v>0</v>
      </c>
      <c r="M9" s="4">
        <f t="shared" si="3"/>
        <v>0.41666666666666669</v>
      </c>
    </row>
    <row r="10" spans="5:13" x14ac:dyDescent="0.3">
      <c r="E10" s="8" t="s">
        <v>24</v>
      </c>
      <c r="F10" s="1" t="s">
        <v>7</v>
      </c>
      <c r="G10" s="2">
        <v>-0.2</v>
      </c>
      <c r="I10" s="4">
        <v>6</v>
      </c>
      <c r="J10" s="4">
        <f t="shared" si="1"/>
        <v>0.18763732673606559</v>
      </c>
      <c r="K10" s="4">
        <f t="shared" si="2"/>
        <v>9.37292238027497E-2</v>
      </c>
      <c r="L10" s="4">
        <f t="shared" si="0"/>
        <v>0</v>
      </c>
      <c r="M10" s="4">
        <f t="shared" si="3"/>
        <v>0.5</v>
      </c>
    </row>
    <row r="11" spans="5:13" x14ac:dyDescent="0.3">
      <c r="E11" s="8" t="s">
        <v>26</v>
      </c>
      <c r="F11" s="1" t="s">
        <v>8</v>
      </c>
      <c r="G11" s="2">
        <v>1</v>
      </c>
      <c r="I11" s="4">
        <v>7</v>
      </c>
      <c r="J11" s="4">
        <f t="shared" si="1"/>
        <v>0.206984340590498</v>
      </c>
      <c r="K11" s="4">
        <f t="shared" si="2"/>
        <v>9.2558268689219292E-2</v>
      </c>
      <c r="L11" s="4">
        <f t="shared" si="0"/>
        <v>0</v>
      </c>
      <c r="M11" s="4">
        <f t="shared" si="3"/>
        <v>0.58333333333333337</v>
      </c>
    </row>
    <row r="12" spans="5:13" x14ac:dyDescent="0.3">
      <c r="E12" s="8" t="s">
        <v>27</v>
      </c>
      <c r="F12" s="1" t="s">
        <v>9</v>
      </c>
      <c r="G12" s="2">
        <v>50</v>
      </c>
      <c r="H12">
        <f>onset_T/12</f>
        <v>4.166666666666667</v>
      </c>
      <c r="I12" s="4">
        <v>8</v>
      </c>
      <c r="J12" s="4">
        <f t="shared" si="1"/>
        <v>0.22777399164945297</v>
      </c>
      <c r="K12" s="4">
        <f t="shared" si="2"/>
        <v>9.1331251234311892E-2</v>
      </c>
      <c r="L12" s="4">
        <f t="shared" si="0"/>
        <v>0</v>
      </c>
      <c r="M12" s="4">
        <f t="shared" si="3"/>
        <v>0.66666666666666663</v>
      </c>
    </row>
    <row r="13" spans="5:13" x14ac:dyDescent="0.3">
      <c r="E13" s="8" t="s">
        <v>28</v>
      </c>
      <c r="F13" s="1" t="s">
        <v>14</v>
      </c>
      <c r="G13" s="2">
        <v>2</v>
      </c>
      <c r="I13" s="4">
        <v>9</v>
      </c>
      <c r="J13" s="4">
        <f t="shared" si="1"/>
        <v>0.24999736497488648</v>
      </c>
      <c r="K13" s="4">
        <f t="shared" si="2"/>
        <v>9.0042690540120249E-2</v>
      </c>
      <c r="L13" s="4">
        <f t="shared" si="0"/>
        <v>0</v>
      </c>
      <c r="M13" s="4">
        <f t="shared" si="3"/>
        <v>0.75</v>
      </c>
    </row>
    <row r="14" spans="5:13" x14ac:dyDescent="0.3">
      <c r="E14" s="8" t="s">
        <v>29</v>
      </c>
      <c r="F14" s="1" t="s">
        <v>15</v>
      </c>
      <c r="G14" s="2">
        <v>400</v>
      </c>
      <c r="I14" s="4">
        <v>10</v>
      </c>
      <c r="J14" s="4">
        <f t="shared" si="1"/>
        <v>0.27362008027290557</v>
      </c>
      <c r="K14" s="4">
        <f t="shared" si="2"/>
        <v>8.8688229937400498E-2</v>
      </c>
      <c r="L14" s="4">
        <f t="shared" si="0"/>
        <v>0</v>
      </c>
      <c r="M14" s="4">
        <f t="shared" si="3"/>
        <v>0.83333333333333337</v>
      </c>
    </row>
    <row r="15" spans="5:13" x14ac:dyDescent="0.3">
      <c r="I15" s="4">
        <v>11</v>
      </c>
      <c r="J15" s="4">
        <f t="shared" si="1"/>
        <v>0.29857952394561199</v>
      </c>
      <c r="K15" s="4">
        <f t="shared" si="2"/>
        <v>8.7264762742237989E-2</v>
      </c>
      <c r="L15" s="4">
        <f t="shared" si="0"/>
        <v>0</v>
      </c>
      <c r="M15" s="4">
        <f t="shared" si="3"/>
        <v>0.91666666666666663</v>
      </c>
    </row>
    <row r="16" spans="5:13" x14ac:dyDescent="0.3">
      <c r="I16" s="4">
        <v>12</v>
      </c>
      <c r="J16" s="4">
        <f t="shared" si="1"/>
        <v>0.32478289845615471</v>
      </c>
      <c r="K16" s="4">
        <f t="shared" si="2"/>
        <v>8.5770553068322278E-2</v>
      </c>
      <c r="L16" s="4">
        <f t="shared" si="0"/>
        <v>0</v>
      </c>
      <c r="M16" s="4">
        <f t="shared" si="3"/>
        <v>1</v>
      </c>
    </row>
    <row r="17" spans="9:13" x14ac:dyDescent="0.3">
      <c r="I17" s="4">
        <v>13</v>
      </c>
      <c r="J17" s="4">
        <f t="shared" si="1"/>
        <v>0.35210638178959736</v>
      </c>
      <c r="K17" s="4">
        <f t="shared" si="2"/>
        <v>8.4205339718736907E-2</v>
      </c>
      <c r="L17" s="4">
        <f t="shared" si="0"/>
        <v>0</v>
      </c>
      <c r="M17" s="4">
        <f t="shared" si="3"/>
        <v>1.0833333333333333</v>
      </c>
    </row>
    <row r="18" spans="9:13" x14ac:dyDescent="0.3">
      <c r="I18" s="4">
        <v>14</v>
      </c>
      <c r="J18" s="4">
        <f t="shared" si="1"/>
        <v>0.38039565594434704</v>
      </c>
      <c r="K18" s="4">
        <f t="shared" si="2"/>
        <v>8.2570410703889874E-2</v>
      </c>
      <c r="L18" s="4">
        <f t="shared" si="0"/>
        <v>0</v>
      </c>
      <c r="M18" s="4">
        <f t="shared" si="3"/>
        <v>1.1666666666666667</v>
      </c>
    </row>
    <row r="19" spans="9:13" x14ac:dyDescent="0.3">
      <c r="I19" s="4">
        <v>15</v>
      </c>
      <c r="J19" s="4">
        <f t="shared" si="1"/>
        <v>0.40946799096853953</v>
      </c>
      <c r="K19" s="4">
        <f t="shared" si="2"/>
        <v>8.0868636496339782E-2</v>
      </c>
      <c r="L19" s="4">
        <f t="shared" si="0"/>
        <v>0</v>
      </c>
      <c r="M19" s="4">
        <f t="shared" si="3"/>
        <v>1.25</v>
      </c>
    </row>
    <row r="20" spans="9:13" x14ac:dyDescent="0.3">
      <c r="I20" s="4">
        <v>16</v>
      </c>
      <c r="J20" s="4">
        <f t="shared" si="1"/>
        <v>0.43911596064594444</v>
      </c>
      <c r="K20" s="4">
        <f t="shared" si="2"/>
        <v>7.9104451965344491E-2</v>
      </c>
      <c r="L20" s="4">
        <f t="shared" si="0"/>
        <v>0</v>
      </c>
      <c r="M20" s="4">
        <f t="shared" si="3"/>
        <v>1.3333333333333333</v>
      </c>
    </row>
    <row r="21" spans="9:13" x14ac:dyDescent="0.3">
      <c r="I21" s="4">
        <v>17</v>
      </c>
      <c r="J21" s="4">
        <f t="shared" si="1"/>
        <v>0.46911272522550784</v>
      </c>
      <c r="K21" s="4">
        <f t="shared" si="2"/>
        <v>7.7283780099528132E-2</v>
      </c>
      <c r="L21" s="4">
        <f t="shared" si="0"/>
        <v>0</v>
      </c>
      <c r="M21" s="4">
        <f t="shared" si="3"/>
        <v>1.4166666666666667</v>
      </c>
    </row>
    <row r="22" spans="9:13" x14ac:dyDescent="0.3">
      <c r="I22" s="4">
        <v>18</v>
      </c>
      <c r="J22" s="4">
        <f t="shared" si="1"/>
        <v>0.4992186607244149</v>
      </c>
      <c r="K22" s="4">
        <f t="shared" si="2"/>
        <v>7.5413894973186874E-2</v>
      </c>
      <c r="L22" s="4">
        <f t="shared" si="0"/>
        <v>0</v>
      </c>
      <c r="M22" s="4">
        <f t="shared" si="3"/>
        <v>1.5</v>
      </c>
    </row>
    <row r="23" spans="9:13" x14ac:dyDescent="0.3">
      <c r="I23" s="4">
        <v>19</v>
      </c>
      <c r="J23" s="4">
        <f t="shared" si="1"/>
        <v>0.52918896442105012</v>
      </c>
      <c r="K23" s="4">
        <f t="shared" si="2"/>
        <v>7.3503226550626091E-2</v>
      </c>
      <c r="L23" s="4">
        <f t="shared" si="0"/>
        <v>0</v>
      </c>
      <c r="M23" s="4">
        <f t="shared" si="3"/>
        <v>1.5833333333333333</v>
      </c>
    </row>
    <row r="24" spans="9:13" x14ac:dyDescent="0.3">
      <c r="I24" s="4">
        <v>20</v>
      </c>
      <c r="J24" s="4">
        <f t="shared" si="1"/>
        <v>0.55878174580646778</v>
      </c>
      <c r="K24" s="4">
        <f t="shared" si="2"/>
        <v>7.1561115258342869E-2</v>
      </c>
      <c r="L24" s="4">
        <f t="shared" si="0"/>
        <v>0</v>
      </c>
      <c r="M24" s="4">
        <f t="shared" si="3"/>
        <v>1.6666666666666667</v>
      </c>
    </row>
    <row r="25" spans="9:13" x14ac:dyDescent="0.3">
      <c r="I25" s="4">
        <v>21</v>
      </c>
      <c r="J25" s="4">
        <f t="shared" si="1"/>
        <v>0.5877660427772764</v>
      </c>
      <c r="K25" s="4">
        <f t="shared" si="2"/>
        <v>6.9597529075567863E-2</v>
      </c>
      <c r="L25" s="4">
        <f t="shared" si="0"/>
        <v>0</v>
      </c>
      <c r="M25" s="4">
        <f t="shared" si="3"/>
        <v>1.75</v>
      </c>
    </row>
    <row r="26" spans="9:13" x14ac:dyDescent="0.3">
      <c r="I26" s="4">
        <v>22</v>
      </c>
      <c r="J26" s="4">
        <f t="shared" si="1"/>
        <v>0.61592919818719438</v>
      </c>
      <c r="K26" s="4">
        <f t="shared" si="2"/>
        <v>6.7622759504517849E-2</v>
      </c>
      <c r="L26" s="4">
        <f t="shared" si="0"/>
        <v>0</v>
      </c>
      <c r="M26" s="4">
        <f t="shared" si="3"/>
        <v>1.8333333333333333</v>
      </c>
    </row>
    <row r="27" spans="9:13" x14ac:dyDescent="0.3">
      <c r="I27" s="4">
        <v>23</v>
      </c>
      <c r="J27" s="4">
        <f t="shared" si="1"/>
        <v>0.6430830949301809</v>
      </c>
      <c r="K27" s="4">
        <f t="shared" si="2"/>
        <v>6.5647114647881449E-2</v>
      </c>
      <c r="L27" s="4">
        <f t="shared" si="0"/>
        <v>0</v>
      </c>
      <c r="M27" s="4">
        <f t="shared" si="3"/>
        <v>1.9166666666666667</v>
      </c>
    </row>
    <row r="28" spans="9:13" x14ac:dyDescent="0.3">
      <c r="I28" s="4">
        <v>24</v>
      </c>
      <c r="J28" s="4">
        <f t="shared" si="1"/>
        <v>0.66906886918976183</v>
      </c>
      <c r="K28" s="4">
        <f t="shared" si="2"/>
        <v>6.3680627484977909E-2</v>
      </c>
      <c r="L28" s="4">
        <f t="shared" si="0"/>
        <v>0</v>
      </c>
      <c r="M28" s="4">
        <f t="shared" si="3"/>
        <v>2</v>
      </c>
    </row>
    <row r="29" spans="9:13" x14ac:dyDescent="0.3">
      <c r="I29" s="4">
        <v>25</v>
      </c>
      <c r="J29" s="4">
        <f t="shared" si="1"/>
        <v>0.69375988172626235</v>
      </c>
      <c r="K29" s="4">
        <f t="shared" si="2"/>
        <v>6.1732795374528311E-2</v>
      </c>
      <c r="L29" s="4">
        <f t="shared" si="0"/>
        <v>0</v>
      </c>
      <c r="M29" s="4">
        <f t="shared" si="3"/>
        <v>2.0833333333333335</v>
      </c>
    </row>
    <row r="30" spans="9:13" x14ac:dyDescent="0.3">
      <c r="I30" s="4">
        <v>26</v>
      </c>
      <c r="J30" s="4">
        <f t="shared" si="1"/>
        <v>0.71706290059774325</v>
      </c>
      <c r="K30" s="4">
        <f t="shared" si="2"/>
        <v>5.9812363205461329E-2</v>
      </c>
      <c r="L30" s="4">
        <f t="shared" si="0"/>
        <v>0</v>
      </c>
      <c r="M30" s="4">
        <f t="shared" si="3"/>
        <v>2.1666666666666665</v>
      </c>
    </row>
    <row r="31" spans="9:13" x14ac:dyDescent="0.3">
      <c r="I31" s="4">
        <v>27</v>
      </c>
      <c r="J31" s="4">
        <f t="shared" si="1"/>
        <v>0.73891760984501464</v>
      </c>
      <c r="K31" s="4">
        <f t="shared" si="2"/>
        <v>5.7927158068614051E-2</v>
      </c>
      <c r="L31" s="4">
        <f t="shared" si="0"/>
        <v>0</v>
      </c>
      <c r="M31" s="4">
        <f t="shared" si="3"/>
        <v>2.25</v>
      </c>
    </row>
    <row r="32" spans="9:13" x14ac:dyDescent="0.3">
      <c r="I32" s="4">
        <v>28</v>
      </c>
      <c r="J32" s="4">
        <f t="shared" si="1"/>
        <v>0.75929468676387146</v>
      </c>
      <c r="K32" s="4">
        <f t="shared" si="2"/>
        <v>5.6083978515051799E-2</v>
      </c>
      <c r="L32" s="4">
        <f t="shared" si="0"/>
        <v>0</v>
      </c>
      <c r="M32" s="4">
        <f t="shared" si="3"/>
        <v>2.3333333333333335</v>
      </c>
    </row>
    <row r="33" spans="9:13" x14ac:dyDescent="0.3">
      <c r="I33" s="4">
        <v>29</v>
      </c>
      <c r="J33" s="4">
        <f t="shared" si="1"/>
        <v>0.77819277319646374</v>
      </c>
      <c r="K33" s="4">
        <f t="shared" si="2"/>
        <v>5.4288537030574395E-2</v>
      </c>
      <c r="L33" s="4">
        <f t="shared" si="0"/>
        <v>0</v>
      </c>
      <c r="M33" s="4">
        <f t="shared" si="3"/>
        <v>2.4166666666666665</v>
      </c>
    </row>
    <row r="34" spans="9:13" x14ac:dyDescent="0.3">
      <c r="I34" s="4">
        <v>30</v>
      </c>
      <c r="J34" s="4">
        <f t="shared" si="1"/>
        <v>0.79563470090073252</v>
      </c>
      <c r="K34" s="4">
        <f t="shared" si="2"/>
        <v>5.2545450762251623E-2</v>
      </c>
      <c r="L34" s="4">
        <f t="shared" si="0"/>
        <v>0</v>
      </c>
      <c r="M34" s="4">
        <f t="shared" si="3"/>
        <v>2.5</v>
      </c>
    </row>
    <row r="35" spans="9:13" x14ac:dyDescent="0.3">
      <c r="I35" s="4">
        <v>31</v>
      </c>
      <c r="J35" s="4">
        <f t="shared" si="1"/>
        <v>0.81166332264404906</v>
      </c>
      <c r="K35" s="4">
        <f t="shared" si="2"/>
        <v>5.085827304257675E-2</v>
      </c>
      <c r="L35" s="4">
        <f t="shared" si="0"/>
        <v>0</v>
      </c>
      <c r="M35" s="4">
        <f t="shared" si="3"/>
        <v>2.5833333333333335</v>
      </c>
    </row>
    <row r="36" spans="9:13" x14ac:dyDescent="0.3">
      <c r="I36" s="4">
        <v>32</v>
      </c>
      <c r="J36" s="4">
        <f t="shared" si="1"/>
        <v>0.82633725966548455</v>
      </c>
      <c r="K36" s="4">
        <f t="shared" si="2"/>
        <v>4.9229556921793524E-2</v>
      </c>
      <c r="L36" s="4">
        <f t="shared" si="0"/>
        <v>0</v>
      </c>
      <c r="M36" s="4">
        <f t="shared" si="3"/>
        <v>2.6666666666666665</v>
      </c>
    </row>
    <row r="37" spans="9:13" x14ac:dyDescent="0.3">
      <c r="I37" s="4">
        <v>33</v>
      </c>
      <c r="J37" s="4">
        <f t="shared" si="1"/>
        <v>0.83972681517632775</v>
      </c>
      <c r="K37" s="4">
        <f t="shared" si="2"/>
        <v>4.7660941623126687E-2</v>
      </c>
      <c r="L37" s="4">
        <f t="shared" si="0"/>
        <v>0</v>
      </c>
      <c r="M37" s="4">
        <f t="shared" si="3"/>
        <v>2.75</v>
      </c>
    </row>
    <row r="38" spans="9:13" x14ac:dyDescent="0.3">
      <c r="I38" s="4">
        <v>34</v>
      </c>
      <c r="J38" s="4">
        <f t="shared" si="1"/>
        <v>0.85191023469035154</v>
      </c>
      <c r="K38" s="4">
        <f t="shared" si="2"/>
        <v>4.6153253357286962E-2</v>
      </c>
      <c r="L38" s="4">
        <f t="shared" si="0"/>
        <v>0</v>
      </c>
      <c r="M38" s="4">
        <f t="shared" si="3"/>
        <v>2.8333333333333335</v>
      </c>
    </row>
    <row r="39" spans="9:13" x14ac:dyDescent="0.3">
      <c r="I39" s="4">
        <v>35</v>
      </c>
      <c r="J39" s="4">
        <f t="shared" si="1"/>
        <v>0.86297042691851289</v>
      </c>
      <c r="K39" s="4">
        <f t="shared" si="2"/>
        <v>4.4706613007620778E-2</v>
      </c>
      <c r="L39" s="4">
        <f t="shared" si="0"/>
        <v>0</v>
      </c>
      <c r="M39" s="4">
        <f t="shared" si="3"/>
        <v>2.9166666666666665</v>
      </c>
    </row>
    <row r="40" spans="9:13" x14ac:dyDescent="0.3">
      <c r="I40" s="4">
        <v>36</v>
      </c>
      <c r="J40" s="4">
        <f t="shared" si="1"/>
        <v>0.87299220031324831</v>
      </c>
      <c r="K40" s="4">
        <f t="shared" si="2"/>
        <v>4.3320544570442966E-2</v>
      </c>
      <c r="L40" s="4">
        <f t="shared" si="0"/>
        <v>0</v>
      </c>
      <c r="M40" s="4">
        <f t="shared" si="3"/>
        <v>3</v>
      </c>
    </row>
    <row r="41" spans="9:13" x14ac:dyDescent="0.3">
      <c r="I41" s="4">
        <v>37</v>
      </c>
      <c r="J41" s="4">
        <f t="shared" si="1"/>
        <v>0.88206002358440672</v>
      </c>
      <c r="K41" s="4">
        <f t="shared" si="2"/>
        <v>4.1994079693275614E-2</v>
      </c>
      <c r="L41" s="4">
        <f t="shared" si="0"/>
        <v>0</v>
      </c>
      <c r="M41" s="4">
        <f t="shared" si="3"/>
        <v>3.0833333333333335</v>
      </c>
    </row>
    <row r="42" spans="9:13" x14ac:dyDescent="0.3">
      <c r="I42" s="4">
        <v>38</v>
      </c>
      <c r="J42" s="4">
        <f t="shared" si="1"/>
        <v>0.89025628455627792</v>
      </c>
      <c r="K42" s="4">
        <f t="shared" si="2"/>
        <v>4.0725855040852375E-2</v>
      </c>
      <c r="L42" s="4">
        <f t="shared" si="0"/>
        <v>0</v>
      </c>
      <c r="M42" s="4">
        <f t="shared" si="3"/>
        <v>3.1666666666666665</v>
      </c>
    </row>
    <row r="43" spans="9:13" x14ac:dyDescent="0.3">
      <c r="I43" s="4">
        <v>39</v>
      </c>
      <c r="J43" s="4">
        <f t="shared" si="1"/>
        <v>0.89765999973211796</v>
      </c>
      <c r="K43" s="4">
        <f t="shared" si="2"/>
        <v>3.9514200436724413E-2</v>
      </c>
      <c r="L43" s="4">
        <f t="shared" si="0"/>
        <v>0</v>
      </c>
      <c r="M43" s="4">
        <f t="shared" si="3"/>
        <v>3.25</v>
      </c>
    </row>
    <row r="44" spans="9:13" x14ac:dyDescent="0.3">
      <c r="I44" s="4">
        <v>40</v>
      </c>
      <c r="J44" s="4">
        <f t="shared" si="1"/>
        <v>0.90434591499338679</v>
      </c>
      <c r="K44" s="4">
        <f t="shared" si="2"/>
        <v>3.8357216728898733E-2</v>
      </c>
      <c r="L44" s="4">
        <f t="shared" si="0"/>
        <v>0</v>
      </c>
      <c r="M44" s="4">
        <f t="shared" si="3"/>
        <v>3.3333333333333335</v>
      </c>
    </row>
    <row r="45" spans="9:13" x14ac:dyDescent="0.3">
      <c r="I45" s="4">
        <v>41</v>
      </c>
      <c r="J45" s="4">
        <f t="shared" si="1"/>
        <v>0.91038393369575177</v>
      </c>
      <c r="K45" s="4">
        <f t="shared" si="2"/>
        <v>3.725284310067134E-2</v>
      </c>
      <c r="L45" s="4">
        <f t="shared" si="0"/>
        <v>0</v>
      </c>
      <c r="M45" s="4">
        <f t="shared" si="3"/>
        <v>3.4166666666666665</v>
      </c>
    </row>
    <row r="46" spans="9:13" x14ac:dyDescent="0.3">
      <c r="I46" s="4">
        <v>42</v>
      </c>
      <c r="J46" s="4">
        <f t="shared" si="1"/>
        <v>0.91583880977174392</v>
      </c>
      <c r="K46" s="4">
        <f t="shared" si="2"/>
        <v>3.6198914107321262E-2</v>
      </c>
      <c r="L46" s="4">
        <f t="shared" si="0"/>
        <v>0</v>
      </c>
      <c r="M46" s="4">
        <f t="shared" si="3"/>
        <v>3.5</v>
      </c>
    </row>
    <row r="47" spans="9:13" x14ac:dyDescent="0.3">
      <c r="I47" s="4">
        <v>43</v>
      </c>
      <c r="J47" s="4">
        <f t="shared" si="1"/>
        <v>0.92077004833267106</v>
      </c>
      <c r="K47" s="4">
        <f t="shared" si="2"/>
        <v>3.5193207094396294E-2</v>
      </c>
      <c r="L47" s="4">
        <f t="shared" si="0"/>
        <v>0</v>
      </c>
      <c r="M47" s="4">
        <f t="shared" si="3"/>
        <v>3.5833333333333335</v>
      </c>
    </row>
    <row r="48" spans="9:13" x14ac:dyDescent="0.3">
      <c r="I48" s="4">
        <v>44</v>
      </c>
      <c r="J48" s="4">
        <f t="shared" si="1"/>
        <v>0.92523196309713152</v>
      </c>
      <c r="K48" s="4">
        <f t="shared" si="2"/>
        <v>3.4233480878517956E-2</v>
      </c>
      <c r="L48" s="4">
        <f t="shared" si="0"/>
        <v>0</v>
      </c>
      <c r="M48" s="4">
        <f t="shared" si="3"/>
        <v>3.6666666666666665</v>
      </c>
    </row>
    <row r="49" spans="9:13" x14ac:dyDescent="0.3">
      <c r="I49" s="4">
        <v>45</v>
      </c>
      <c r="J49" s="4">
        <f t="shared" si="1"/>
        <v>0.9292738475878396</v>
      </c>
      <c r="K49" s="4">
        <f t="shared" si="2"/>
        <v>3.3317506681621964E-2</v>
      </c>
      <c r="L49" s="4">
        <f t="shared" si="0"/>
        <v>0</v>
      </c>
      <c r="M49" s="4">
        <f t="shared" si="3"/>
        <v>3.75</v>
      </c>
    </row>
    <row r="50" spans="9:13" x14ac:dyDescent="0.3">
      <c r="I50" s="4">
        <v>46</v>
      </c>
      <c r="J50" s="4">
        <f t="shared" si="1"/>
        <v>0.93294022462919646</v>
      </c>
      <c r="K50" s="4">
        <f t="shared" si="2"/>
        <v>3.2443092335697796E-2</v>
      </c>
      <c r="L50" s="4">
        <f t="shared" si="0"/>
        <v>0</v>
      </c>
      <c r="M50" s="4">
        <f t="shared" si="3"/>
        <v>3.8333333333333335</v>
      </c>
    </row>
    <row r="51" spans="9:13" x14ac:dyDescent="0.3">
      <c r="I51" s="4">
        <v>47</v>
      </c>
      <c r="J51" s="4">
        <f t="shared" si="1"/>
        <v>0.93627114574363324</v>
      </c>
      <c r="K51" s="4">
        <f t="shared" si="2"/>
        <v>3.1608100743831795E-2</v>
      </c>
      <c r="L51" s="4">
        <f t="shared" si="0"/>
        <v>0</v>
      </c>
      <c r="M51" s="4">
        <f t="shared" si="3"/>
        <v>3.9166666666666665</v>
      </c>
    </row>
    <row r="52" spans="9:13" x14ac:dyDescent="0.3">
      <c r="I52" s="4">
        <v>48</v>
      </c>
      <c r="J52" s="4">
        <f t="shared" si="1"/>
        <v>0.93930251831272238</v>
      </c>
      <c r="K52" s="4">
        <f t="shared" si="2"/>
        <v>3.0810463515761995E-2</v>
      </c>
      <c r="L52" s="4">
        <f t="shared" si="0"/>
        <v>0</v>
      </c>
      <c r="M52" s="4">
        <f t="shared" si="3"/>
        <v>4</v>
      </c>
    </row>
    <row r="53" spans="9:13" x14ac:dyDescent="0.3">
      <c r="I53" s="4">
        <v>49</v>
      </c>
      <c r="J53" s="4">
        <f t="shared" si="1"/>
        <v>0.94206644372918991</v>
      </c>
      <c r="K53" s="4">
        <f t="shared" si="2"/>
        <v>3.0048190608208347E-2</v>
      </c>
      <c r="L53" s="4">
        <f t="shared" si="0"/>
        <v>0</v>
      </c>
      <c r="M53" s="4">
        <f t="shared" si="3"/>
        <v>4.083333333333333</v>
      </c>
    </row>
    <row r="54" spans="9:13" x14ac:dyDescent="0.3">
      <c r="I54" s="4">
        <v>50</v>
      </c>
      <c r="J54" s="4">
        <f t="shared" si="1"/>
        <v>0.94459155421512964</v>
      </c>
      <c r="K54" s="4">
        <f t="shared" si="2"/>
        <v>3.3062927021567899E-2</v>
      </c>
      <c r="L54" s="4">
        <f t="shared" si="0"/>
        <v>1</v>
      </c>
      <c r="M54" s="4">
        <f t="shared" si="3"/>
        <v>4.166666666666667</v>
      </c>
    </row>
    <row r="55" spans="9:13" x14ac:dyDescent="0.3">
      <c r="I55" s="4">
        <v>51</v>
      </c>
      <c r="J55" s="4">
        <f t="shared" si="1"/>
        <v>0.94619611437877515</v>
      </c>
      <c r="K55" s="4">
        <f t="shared" si="2"/>
        <v>3.635366041943678E-2</v>
      </c>
      <c r="L55" s="4">
        <f t="shared" si="0"/>
        <v>1</v>
      </c>
      <c r="M55" s="4">
        <f t="shared" si="3"/>
        <v>4.25</v>
      </c>
    </row>
    <row r="56" spans="9:13" x14ac:dyDescent="0.3">
      <c r="I56" s="4">
        <v>52</v>
      </c>
      <c r="J56" s="4">
        <f t="shared" si="1"/>
        <v>0.94695293005930437</v>
      </c>
      <c r="K56" s="4">
        <f t="shared" si="2"/>
        <v>3.9944334439021255E-2</v>
      </c>
      <c r="L56" s="4">
        <f t="shared" si="0"/>
        <v>1</v>
      </c>
      <c r="M56" s="4">
        <f t="shared" si="3"/>
        <v>4.333333333333333</v>
      </c>
    </row>
    <row r="57" spans="9:13" x14ac:dyDescent="0.3">
      <c r="I57" s="4">
        <v>53</v>
      </c>
      <c r="J57" s="4">
        <f t="shared" si="1"/>
        <v>0.94692281089875485</v>
      </c>
      <c r="K57" s="4">
        <f t="shared" si="2"/>
        <v>4.3860560899781624E-2</v>
      </c>
      <c r="L57" s="4">
        <f t="shared" si="0"/>
        <v>1</v>
      </c>
      <c r="M57" s="4">
        <f t="shared" si="3"/>
        <v>4.416666666666667</v>
      </c>
    </row>
    <row r="58" spans="9:13" x14ac:dyDescent="0.3">
      <c r="I58" s="4">
        <v>54</v>
      </c>
      <c r="J58" s="4">
        <f t="shared" si="1"/>
        <v>0.94615529794054476</v>
      </c>
      <c r="K58" s="4">
        <f t="shared" si="2"/>
        <v>4.8129644008721051E-2</v>
      </c>
      <c r="L58" s="4">
        <f t="shared" si="0"/>
        <v>1</v>
      </c>
      <c r="M58" s="4">
        <f t="shared" si="3"/>
        <v>4.5</v>
      </c>
    </row>
    <row r="59" spans="9:13" x14ac:dyDescent="0.3">
      <c r="I59" s="4">
        <v>55</v>
      </c>
      <c r="J59" s="4">
        <f t="shared" si="1"/>
        <v>0.94468949192511353</v>
      </c>
      <c r="K59" s="4">
        <f t="shared" si="2"/>
        <v>5.2780586019707025E-2</v>
      </c>
      <c r="L59" s="4">
        <f t="shared" si="0"/>
        <v>1</v>
      </c>
      <c r="M59" s="4">
        <f t="shared" si="3"/>
        <v>4.583333333333333</v>
      </c>
    </row>
    <row r="60" spans="9:13" x14ac:dyDescent="0.3">
      <c r="I60" s="4">
        <v>56</v>
      </c>
      <c r="J60" s="4">
        <f t="shared" si="1"/>
        <v>0.94255492729272783</v>
      </c>
      <c r="K60" s="4">
        <f t="shared" si="2"/>
        <v>5.7844069404495622E-2</v>
      </c>
      <c r="L60" s="4">
        <f t="shared" si="0"/>
        <v>1</v>
      </c>
      <c r="M60" s="4">
        <f t="shared" si="3"/>
        <v>4.666666666666667</v>
      </c>
    </row>
    <row r="61" spans="9:13" x14ac:dyDescent="0.3">
      <c r="I61" s="4">
        <v>57</v>
      </c>
      <c r="J61" s="4">
        <f t="shared" si="1"/>
        <v>0.93977245521569308</v>
      </c>
      <c r="K61" s="4">
        <f t="shared" si="2"/>
        <v>6.335240995579465E-2</v>
      </c>
      <c r="L61" s="4">
        <f t="shared" si="0"/>
        <v>1</v>
      </c>
      <c r="M61" s="4">
        <f t="shared" si="3"/>
        <v>4.75</v>
      </c>
    </row>
    <row r="62" spans="9:13" x14ac:dyDescent="0.3">
      <c r="I62" s="4">
        <v>58</v>
      </c>
      <c r="J62" s="4">
        <f t="shared" si="1"/>
        <v>0.93635511339112965</v>
      </c>
      <c r="K62" s="4">
        <f t="shared" si="2"/>
        <v>6.9339474626298928E-2</v>
      </c>
      <c r="L62" s="4">
        <f t="shared" si="0"/>
        <v>1</v>
      </c>
      <c r="M62" s="4">
        <f t="shared" si="3"/>
        <v>4.833333333333333</v>
      </c>
    </row>
    <row r="63" spans="9:13" x14ac:dyDescent="0.3">
      <c r="I63" s="4">
        <v>59</v>
      </c>
      <c r="J63" s="4">
        <f t="shared" si="1"/>
        <v>0.93230897131850388</v>
      </c>
      <c r="K63" s="4">
        <f t="shared" si="2"/>
        <v>7.5840557345039555E-2</v>
      </c>
      <c r="L63" s="4">
        <f t="shared" si="0"/>
        <v>1</v>
      </c>
      <c r="M63" s="4">
        <f t="shared" si="3"/>
        <v>4.916666666666667</v>
      </c>
    </row>
    <row r="64" spans="9:13" x14ac:dyDescent="0.3">
      <c r="I64" s="4">
        <v>60</v>
      </c>
      <c r="J64" s="4">
        <f t="shared" si="1"/>
        <v>0.92763394791561915</v>
      </c>
      <c r="K64" s="4">
        <f t="shared" si="2"/>
        <v>8.2892205588625117E-2</v>
      </c>
      <c r="L64" s="4">
        <f t="shared" si="0"/>
        <v>1</v>
      </c>
      <c r="M64" s="4">
        <f t="shared" si="3"/>
        <v>5</v>
      </c>
    </row>
    <row r="65" spans="9:13" x14ac:dyDescent="0.3">
      <c r="I65" s="4">
        <v>61</v>
      </c>
      <c r="J65" s="4">
        <f t="shared" si="1"/>
        <v>0.92232460411981243</v>
      </c>
      <c r="K65" s="4">
        <f t="shared" si="2"/>
        <v>9.0531990178307944E-2</v>
      </c>
      <c r="L65" s="4">
        <f t="shared" si="0"/>
        <v>1</v>
      </c>
      <c r="M65" s="4">
        <f t="shared" si="3"/>
        <v>5.083333333333333</v>
      </c>
    </row>
    <row r="66" spans="9:13" x14ac:dyDescent="0.3">
      <c r="I66" s="4">
        <v>62</v>
      </c>
      <c r="J66" s="4">
        <f t="shared" si="1"/>
        <v>0.91637091703279172</v>
      </c>
      <c r="K66" s="4">
        <f t="shared" si="2"/>
        <v>9.8798210696440833E-2</v>
      </c>
      <c r="L66" s="4">
        <f t="shared" si="0"/>
        <v>1</v>
      </c>
      <c r="M66" s="4">
        <f t="shared" si="3"/>
        <v>5.166666666666667</v>
      </c>
    </row>
    <row r="67" spans="9:13" x14ac:dyDescent="0.3">
      <c r="I67" s="4">
        <v>63</v>
      </c>
      <c r="J67" s="4">
        <f t="shared" si="1"/>
        <v>0.90975904456276324</v>
      </c>
      <c r="K67" s="4">
        <f t="shared" si="2"/>
        <v>0.10772952915350693</v>
      </c>
      <c r="L67" s="4">
        <f t="shared" si="0"/>
        <v>1</v>
      </c>
      <c r="M67" s="4">
        <f t="shared" si="3"/>
        <v>5.25</v>
      </c>
    </row>
    <row r="68" spans="9:13" x14ac:dyDescent="0.3">
      <c r="I68" s="4">
        <v>64</v>
      </c>
      <c r="J68" s="4">
        <f t="shared" si="1"/>
        <v>0.9024720906698368</v>
      </c>
      <c r="K68" s="4">
        <f t="shared" si="2"/>
        <v>0.11736452518706716</v>
      </c>
      <c r="L68" s="4">
        <f t="shared" ref="L68:L131" si="4">IF(I68&lt;onset_T,0,IF(I68&gt;stop_t,0,sup_T2D))</f>
        <v>1</v>
      </c>
      <c r="M68" s="4">
        <f t="shared" si="3"/>
        <v>5.333333333333333</v>
      </c>
    </row>
    <row r="69" spans="9:13" x14ac:dyDescent="0.3">
      <c r="I69" s="4">
        <v>65</v>
      </c>
      <c r="J69" s="4">
        <f t="shared" ref="J69:J132" si="5">J68+J68*r_C*(1-J68/K_C)+comp_D2C*K68*J68</f>
        <v>0.89449088142140531</v>
      </c>
      <c r="K69" s="4">
        <f t="shared" ref="K69:K132" si="6">K68+K68*IF(L69=0,r_D,r_D*inc_r_D)*(1-K68/(K_D+L69))+comp_C2D*J68*K68</f>
        <v>0.12774116724244233</v>
      </c>
      <c r="L69" s="4">
        <f t="shared" si="4"/>
        <v>1</v>
      </c>
      <c r="M69" s="4">
        <f t="shared" ref="M69:M132" si="7">I69/12</f>
        <v>5.416666666666667</v>
      </c>
    </row>
    <row r="70" spans="9:13" x14ac:dyDescent="0.3">
      <c r="I70" s="4">
        <v>66</v>
      </c>
      <c r="J70" s="4">
        <f t="shared" si="5"/>
        <v>0.88579476123661149</v>
      </c>
      <c r="K70" s="4">
        <f t="shared" si="6"/>
        <v>0.13889619597952499</v>
      </c>
      <c r="L70" s="4">
        <f t="shared" si="4"/>
        <v>1</v>
      </c>
      <c r="M70" s="4">
        <f t="shared" si="7"/>
        <v>5.5</v>
      </c>
    </row>
    <row r="71" spans="9:13" x14ac:dyDescent="0.3">
      <c r="I71" s="4">
        <v>67</v>
      </c>
      <c r="J71" s="4">
        <f t="shared" si="5"/>
        <v>0.87636241701609796</v>
      </c>
      <c r="K71" s="4">
        <f t="shared" si="6"/>
        <v>0.1508644186713429</v>
      </c>
      <c r="L71" s="4">
        <f t="shared" si="4"/>
        <v>1</v>
      </c>
      <c r="M71" s="4">
        <f t="shared" si="7"/>
        <v>5.583333333333333</v>
      </c>
    </row>
    <row r="72" spans="9:13" x14ac:dyDescent="0.3">
      <c r="I72" s="4">
        <v>68</v>
      </c>
      <c r="J72" s="4">
        <f t="shared" si="5"/>
        <v>0.86617273535705874</v>
      </c>
      <c r="K72" s="4">
        <f t="shared" si="6"/>
        <v>0.16367791668838549</v>
      </c>
      <c r="L72" s="4">
        <f t="shared" si="4"/>
        <v>1</v>
      </c>
      <c r="M72" s="4">
        <f t="shared" si="7"/>
        <v>5.666666666666667</v>
      </c>
    </row>
    <row r="73" spans="9:13" x14ac:dyDescent="0.3">
      <c r="I73" s="4">
        <v>69</v>
      </c>
      <c r="J73" s="4">
        <f t="shared" si="5"/>
        <v>0.8552056947761234</v>
      </c>
      <c r="K73" s="4">
        <f t="shared" si="6"/>
        <v>0.17736517234242838</v>
      </c>
      <c r="L73" s="4">
        <f t="shared" si="4"/>
        <v>1</v>
      </c>
      <c r="M73" s="4">
        <f t="shared" si="7"/>
        <v>5.75</v>
      </c>
    </row>
    <row r="74" spans="9:13" x14ac:dyDescent="0.3">
      <c r="I74" s="4">
        <v>70</v>
      </c>
      <c r="J74" s="4">
        <f t="shared" si="5"/>
        <v>0.84344329084747649</v>
      </c>
      <c r="K74" s="4">
        <f t="shared" si="6"/>
        <v>0.19195012638304759</v>
      </c>
      <c r="L74" s="4">
        <f t="shared" si="4"/>
        <v>1</v>
      </c>
      <c r="M74" s="4">
        <f t="shared" si="7"/>
        <v>5.833333333333333</v>
      </c>
    </row>
    <row r="75" spans="9:13" x14ac:dyDescent="0.3">
      <c r="I75" s="4">
        <v>71</v>
      </c>
      <c r="J75" s="4">
        <f t="shared" si="5"/>
        <v>0.83087048748823344</v>
      </c>
      <c r="K75" s="4">
        <f t="shared" si="6"/>
        <v>0.20745118321060682</v>
      </c>
      <c r="L75" s="4">
        <f t="shared" si="4"/>
        <v>1</v>
      </c>
      <c r="M75" s="4">
        <f t="shared" si="7"/>
        <v>5.916666666666667</v>
      </c>
    </row>
    <row r="76" spans="9:13" x14ac:dyDescent="0.3">
      <c r="I76" s="4">
        <v>72</v>
      </c>
      <c r="J76" s="4">
        <f t="shared" si="5"/>
        <v>0.8174761824197867</v>
      </c>
      <c r="K76" s="4">
        <f t="shared" si="6"/>
        <v>0.22388018720476546</v>
      </c>
      <c r="L76" s="4">
        <f t="shared" si="4"/>
        <v>1</v>
      </c>
      <c r="M76" s="4">
        <f t="shared" si="7"/>
        <v>6</v>
      </c>
    </row>
    <row r="77" spans="9:13" x14ac:dyDescent="0.3">
      <c r="I77" s="4">
        <v>73</v>
      </c>
      <c r="J77" s="4">
        <f t="shared" si="5"/>
        <v>0.80325416930809468</v>
      </c>
      <c r="K77" s="4">
        <f t="shared" si="6"/>
        <v>0.24124140016600781</v>
      </c>
      <c r="L77" s="4">
        <f t="shared" si="4"/>
        <v>1</v>
      </c>
      <c r="M77" s="4">
        <f t="shared" si="7"/>
        <v>6.083333333333333</v>
      </c>
    </row>
    <row r="78" spans="9:13" x14ac:dyDescent="0.3">
      <c r="I78" s="4">
        <v>74</v>
      </c>
      <c r="J78" s="4">
        <f t="shared" si="5"/>
        <v>0.78820407352906963</v>
      </c>
      <c r="K78" s="4">
        <f t="shared" si="6"/>
        <v>0.25953051630371055</v>
      </c>
      <c r="L78" s="4">
        <f t="shared" si="4"/>
        <v>1</v>
      </c>
      <c r="M78" s="4">
        <f t="shared" si="7"/>
        <v>6.166666666666667</v>
      </c>
    </row>
    <row r="79" spans="9:13" x14ac:dyDescent="0.3">
      <c r="I79" s="4">
        <v>75</v>
      </c>
      <c r="J79" s="4">
        <f t="shared" si="5"/>
        <v>0.77233223329811973</v>
      </c>
      <c r="K79" s="4">
        <f t="shared" si="6"/>
        <v>0.27873375693199837</v>
      </c>
      <c r="L79" s="4">
        <f t="shared" si="4"/>
        <v>1</v>
      </c>
      <c r="M79" s="4">
        <f t="shared" si="7"/>
        <v>6.25</v>
      </c>
    </row>
    <row r="80" spans="9:13" x14ac:dyDescent="0.3">
      <c r="I80" s="4">
        <v>76</v>
      </c>
      <c r="J80" s="4">
        <f t="shared" si="5"/>
        <v>0.75565249350677532</v>
      </c>
      <c r="K80" s="4">
        <f t="shared" si="6"/>
        <v>0.29882709140999758</v>
      </c>
      <c r="L80" s="4">
        <f t="shared" si="4"/>
        <v>1</v>
      </c>
      <c r="M80" s="4">
        <f t="shared" si="7"/>
        <v>6.333333333333333</v>
      </c>
    </row>
    <row r="81" spans="9:13" x14ac:dyDescent="0.3">
      <c r="I81" s="4">
        <v>77</v>
      </c>
      <c r="J81" s="4">
        <f t="shared" si="5"/>
        <v>0.73818687654107218</v>
      </c>
      <c r="K81" s="4">
        <f t="shared" si="6"/>
        <v>0.31977563318767033</v>
      </c>
      <c r="L81" s="4">
        <f t="shared" si="4"/>
        <v>1</v>
      </c>
      <c r="M81" s="4">
        <f t="shared" si="7"/>
        <v>6.416666666666667</v>
      </c>
    </row>
    <row r="82" spans="9:13" x14ac:dyDescent="0.3">
      <c r="I82" s="4">
        <v>78</v>
      </c>
      <c r="J82" s="4">
        <f t="shared" si="5"/>
        <v>0.71996609314626347</v>
      </c>
      <c r="K82" s="4">
        <f t="shared" si="6"/>
        <v>0.34153325940669754</v>
      </c>
      <c r="L82" s="4">
        <f t="shared" si="4"/>
        <v>1</v>
      </c>
      <c r="M82" s="4">
        <f t="shared" si="7"/>
        <v>6.5</v>
      </c>
    </row>
    <row r="83" spans="9:13" x14ac:dyDescent="0.3">
      <c r="I83" s="4">
        <v>79</v>
      </c>
      <c r="J83" s="4">
        <f t="shared" si="5"/>
        <v>0.70102985753524905</v>
      </c>
      <c r="K83" s="4">
        <f t="shared" si="6"/>
        <v>0.36404249877331624</v>
      </c>
      <c r="L83" s="4">
        <f t="shared" si="4"/>
        <v>1</v>
      </c>
      <c r="M83" s="4">
        <f t="shared" si="7"/>
        <v>6.583333333333333</v>
      </c>
    </row>
    <row r="84" spans="9:13" x14ac:dyDescent="0.3">
      <c r="I84" s="4">
        <v>80</v>
      </c>
      <c r="J84" s="4">
        <f t="shared" si="5"/>
        <v>0.68142697478178593</v>
      </c>
      <c r="K84" s="4">
        <f t="shared" si="6"/>
        <v>0.38723472498404704</v>
      </c>
      <c r="L84" s="4">
        <f t="shared" si="4"/>
        <v>1</v>
      </c>
      <c r="M84" s="4">
        <f t="shared" si="7"/>
        <v>6.666666666666667</v>
      </c>
    </row>
    <row r="85" spans="9:13" x14ac:dyDescent="0.3">
      <c r="I85" s="4">
        <v>81</v>
      </c>
      <c r="J85" s="4">
        <f t="shared" si="5"/>
        <v>0.66121517526974805</v>
      </c>
      <c r="K85" s="4">
        <f t="shared" si="6"/>
        <v>0.4110306817662282</v>
      </c>
      <c r="L85" s="4">
        <f t="shared" si="4"/>
        <v>1</v>
      </c>
      <c r="M85" s="4">
        <f t="shared" si="7"/>
        <v>6.75</v>
      </c>
    </row>
    <row r="86" spans="9:13" x14ac:dyDescent="0.3">
      <c r="I86" s="4">
        <v>82</v>
      </c>
      <c r="J86" s="4">
        <f t="shared" si="5"/>
        <v>0.64046068050209959</v>
      </c>
      <c r="K86" s="4">
        <f t="shared" si="6"/>
        <v>0.43534135089945103</v>
      </c>
      <c r="L86" s="4">
        <f t="shared" si="4"/>
        <v>1</v>
      </c>
      <c r="M86" s="4">
        <f t="shared" si="7"/>
        <v>6.833333333333333</v>
      </c>
    </row>
    <row r="87" spans="9:13" x14ac:dyDescent="0.3">
      <c r="I87" s="4">
        <v>83</v>
      </c>
      <c r="J87" s="4">
        <f t="shared" si="5"/>
        <v>0.6192374965174795</v>
      </c>
      <c r="K87" s="4">
        <f t="shared" si="6"/>
        <v>0.46006915714857216</v>
      </c>
      <c r="L87" s="4">
        <f t="shared" si="4"/>
        <v>1</v>
      </c>
      <c r="M87" s="4">
        <f t="shared" si="7"/>
        <v>6.916666666666667</v>
      </c>
    </row>
    <row r="88" spans="9:13" x14ac:dyDescent="0.3">
      <c r="I88" s="4">
        <v>84</v>
      </c>
      <c r="J88" s="4">
        <f t="shared" si="5"/>
        <v>0.59762644481159843</v>
      </c>
      <c r="K88" s="4">
        <f t="shared" si="6"/>
        <v>0.48510948502136458</v>
      </c>
      <c r="L88" s="4">
        <f t="shared" si="4"/>
        <v>1</v>
      </c>
      <c r="M88" s="4">
        <f t="shared" si="7"/>
        <v>7</v>
      </c>
    </row>
    <row r="89" spans="9:13" x14ac:dyDescent="0.3">
      <c r="I89" s="4">
        <v>85</v>
      </c>
      <c r="J89" s="4">
        <f t="shared" si="5"/>
        <v>0.5757139550270749</v>
      </c>
      <c r="K89" s="4">
        <f t="shared" si="6"/>
        <v>0.51035246316374105</v>
      </c>
      <c r="L89" s="4">
        <f t="shared" si="4"/>
        <v>1</v>
      </c>
      <c r="M89" s="4">
        <f t="shared" si="7"/>
        <v>7.083333333333333</v>
      </c>
    </row>
    <row r="90" spans="9:13" x14ac:dyDescent="0.3">
      <c r="I90" s="4">
        <v>86</v>
      </c>
      <c r="J90" s="4">
        <f t="shared" si="5"/>
        <v>0.55359065757403725</v>
      </c>
      <c r="K90" s="4">
        <f t="shared" si="6"/>
        <v>0.53568495471985444</v>
      </c>
      <c r="L90" s="4">
        <f t="shared" si="4"/>
        <v>1</v>
      </c>
      <c r="M90" s="4">
        <f t="shared" si="7"/>
        <v>7.166666666666667</v>
      </c>
    </row>
    <row r="91" spans="9:13" x14ac:dyDescent="0.3">
      <c r="I91" s="4">
        <v>87</v>
      </c>
      <c r="J91" s="4">
        <f t="shared" si="5"/>
        <v>0.53134982651997809</v>
      </c>
      <c r="K91" s="4">
        <f t="shared" si="6"/>
        <v>0.56099267780965301</v>
      </c>
      <c r="L91" s="4">
        <f t="shared" si="4"/>
        <v>1</v>
      </c>
      <c r="M91" s="4">
        <f t="shared" si="7"/>
        <v>7.25</v>
      </c>
    </row>
    <row r="92" spans="9:13" x14ac:dyDescent="0.3">
      <c r="I92" s="4">
        <v>88</v>
      </c>
      <c r="J92" s="4">
        <f t="shared" si="5"/>
        <v>0.50908573236992583</v>
      </c>
      <c r="K92" s="4">
        <f t="shared" si="6"/>
        <v>0.58616237088535261</v>
      </c>
      <c r="L92" s="4">
        <f t="shared" si="4"/>
        <v>1</v>
      </c>
      <c r="M92" s="4">
        <f t="shared" si="7"/>
        <v>7.333333333333333</v>
      </c>
    </row>
    <row r="93" spans="9:13" x14ac:dyDescent="0.3">
      <c r="I93" s="4">
        <v>89</v>
      </c>
      <c r="J93" s="4">
        <f t="shared" si="5"/>
        <v>0.48689196981604876</v>
      </c>
      <c r="K93" s="4">
        <f t="shared" si="6"/>
        <v>0.61108391415872099</v>
      </c>
      <c r="L93" s="4">
        <f t="shared" si="4"/>
        <v>1</v>
      </c>
      <c r="M93" s="4">
        <f t="shared" si="7"/>
        <v>7.416666666666667</v>
      </c>
    </row>
    <row r="94" spans="9:13" x14ac:dyDescent="0.3">
      <c r="I94" s="4">
        <v>90</v>
      </c>
      <c r="J94" s="4">
        <f t="shared" si="5"/>
        <v>0.46485982661022512</v>
      </c>
      <c r="K94" s="4">
        <f t="shared" si="6"/>
        <v>0.63565232098651137</v>
      </c>
      <c r="L94" s="4">
        <f t="shared" si="4"/>
        <v>1</v>
      </c>
      <c r="M94" s="4">
        <f t="shared" si="7"/>
        <v>7.5</v>
      </c>
    </row>
    <row r="95" spans="9:13" x14ac:dyDescent="0.3">
      <c r="I95" s="4">
        <v>91</v>
      </c>
      <c r="J95" s="4">
        <f t="shared" si="5"/>
        <v>0.44307675629871024</v>
      </c>
      <c r="K95" s="4">
        <f t="shared" si="6"/>
        <v>0.65976952183462534</v>
      </c>
      <c r="L95" s="4">
        <f t="shared" si="4"/>
        <v>1</v>
      </c>
      <c r="M95" s="4">
        <f t="shared" si="7"/>
        <v>7.583333333333333</v>
      </c>
    </row>
    <row r="96" spans="9:13" x14ac:dyDescent="0.3">
      <c r="I96" s="4">
        <v>92</v>
      </c>
      <c r="J96" s="4">
        <f t="shared" si="5"/>
        <v>0.42162501001984137</v>
      </c>
      <c r="K96" s="4">
        <f t="shared" si="6"/>
        <v>0.68334587733910124</v>
      </c>
      <c r="L96" s="4">
        <f t="shared" si="4"/>
        <v>1</v>
      </c>
      <c r="M96" s="4">
        <f t="shared" si="7"/>
        <v>7.666666666666667</v>
      </c>
    </row>
    <row r="97" spans="9:13" x14ac:dyDescent="0.3">
      <c r="I97" s="4">
        <v>93</v>
      </c>
      <c r="J97" s="4">
        <f t="shared" si="5"/>
        <v>0.40058047168565969</v>
      </c>
      <c r="K97" s="4">
        <f t="shared" si="6"/>
        <v>0.7063013746459379</v>
      </c>
      <c r="L97" s="4">
        <f t="shared" si="4"/>
        <v>1</v>
      </c>
      <c r="M97" s="4">
        <f t="shared" si="7"/>
        <v>7.75</v>
      </c>
    </row>
    <row r="98" spans="9:13" x14ac:dyDescent="0.3">
      <c r="I98" s="4">
        <v>94</v>
      </c>
      <c r="J98" s="4">
        <f t="shared" si="5"/>
        <v>0.38001172773254283</v>
      </c>
      <c r="K98" s="4">
        <f t="shared" si="6"/>
        <v>0.72856648091674614</v>
      </c>
      <c r="L98" s="4">
        <f t="shared" si="4"/>
        <v>1</v>
      </c>
      <c r="M98" s="4">
        <f t="shared" si="7"/>
        <v>7.833333333333333</v>
      </c>
    </row>
    <row r="99" spans="9:13" x14ac:dyDescent="0.3">
      <c r="I99" s="4">
        <v>95</v>
      </c>
      <c r="J99" s="4">
        <f t="shared" si="5"/>
        <v>0.35997938847404509</v>
      </c>
      <c r="K99" s="4">
        <f t="shared" si="6"/>
        <v>0.7500826478155378</v>
      </c>
      <c r="L99" s="4">
        <f t="shared" si="4"/>
        <v>1</v>
      </c>
      <c r="M99" s="4">
        <f t="shared" si="7"/>
        <v>7.916666666666667</v>
      </c>
    </row>
    <row r="100" spans="9:13" x14ac:dyDescent="0.3">
      <c r="I100" s="4">
        <v>96</v>
      </c>
      <c r="J100" s="4">
        <f t="shared" si="5"/>
        <v>0.34053566415310377</v>
      </c>
      <c r="K100" s="4">
        <f t="shared" si="6"/>
        <v>0.77080247926408818</v>
      </c>
      <c r="L100" s="4">
        <f t="shared" si="4"/>
        <v>1</v>
      </c>
      <c r="M100" s="4">
        <f t="shared" si="7"/>
        <v>8</v>
      </c>
    </row>
    <row r="101" spans="9:13" x14ac:dyDescent="0.3">
      <c r="I101" s="4">
        <v>97</v>
      </c>
      <c r="J101" s="4">
        <f t="shared" si="5"/>
        <v>0.32172418615062898</v>
      </c>
      <c r="K101" s="4">
        <f t="shared" si="6"/>
        <v>0.79068959041626119</v>
      </c>
      <c r="L101" s="4">
        <f t="shared" si="4"/>
        <v>1</v>
      </c>
      <c r="M101" s="4">
        <f t="shared" si="7"/>
        <v>8.0833333333333339</v>
      </c>
    </row>
    <row r="102" spans="9:13" x14ac:dyDescent="0.3">
      <c r="I102" s="4">
        <v>98</v>
      </c>
      <c r="J102" s="4">
        <f t="shared" si="5"/>
        <v>0.30358005328519144</v>
      </c>
      <c r="K102" s="4">
        <f t="shared" si="6"/>
        <v>0.80971819774886244</v>
      </c>
      <c r="L102" s="4">
        <f t="shared" si="4"/>
        <v>1</v>
      </c>
      <c r="M102" s="4">
        <f t="shared" si="7"/>
        <v>8.1666666666666661</v>
      </c>
    </row>
    <row r="103" spans="9:13" x14ac:dyDescent="0.3">
      <c r="I103" s="4">
        <v>99</v>
      </c>
      <c r="J103" s="4">
        <f t="shared" si="5"/>
        <v>0.28613007524135642</v>
      </c>
      <c r="K103" s="4">
        <f t="shared" si="6"/>
        <v>0.82787248797938218</v>
      </c>
      <c r="L103" s="4">
        <f t="shared" si="4"/>
        <v>1</v>
      </c>
      <c r="M103" s="4">
        <f t="shared" si="7"/>
        <v>8.25</v>
      </c>
    </row>
    <row r="104" spans="9:13" x14ac:dyDescent="0.3">
      <c r="I104" s="4">
        <v>100</v>
      </c>
      <c r="J104" s="4">
        <f t="shared" si="5"/>
        <v>0.26939318007875834</v>
      </c>
      <c r="K104" s="4">
        <f t="shared" si="6"/>
        <v>0.84514581723801196</v>
      </c>
      <c r="L104" s="4">
        <f t="shared" si="4"/>
        <v>1</v>
      </c>
      <c r="M104" s="4">
        <f t="shared" si="7"/>
        <v>8.3333333333333339</v>
      </c>
    </row>
    <row r="105" spans="9:13" x14ac:dyDescent="0.3">
      <c r="I105" s="4">
        <v>101</v>
      </c>
      <c r="J105" s="4">
        <f t="shared" si="5"/>
        <v>0.25338095040242831</v>
      </c>
      <c r="K105" s="4">
        <f t="shared" si="6"/>
        <v>0.8615397919529395</v>
      </c>
      <c r="L105" s="4">
        <f t="shared" si="4"/>
        <v>1</v>
      </c>
      <c r="M105" s="4">
        <f t="shared" si="7"/>
        <v>8.4166666666666661</v>
      </c>
    </row>
    <row r="106" spans="9:13" x14ac:dyDescent="0.3">
      <c r="I106" s="4">
        <v>102</v>
      </c>
      <c r="J106" s="4">
        <f t="shared" si="5"/>
        <v>0.23809825279985761</v>
      </c>
      <c r="K106" s="4">
        <f t="shared" si="6"/>
        <v>0.87706327991983379</v>
      </c>
      <c r="L106" s="4">
        <f t="shared" si="4"/>
        <v>1</v>
      </c>
      <c r="M106" s="4">
        <f t="shared" si="7"/>
        <v>8.5</v>
      </c>
    </row>
    <row r="107" spans="9:13" x14ac:dyDescent="0.3">
      <c r="I107" s="4">
        <v>103</v>
      </c>
      <c r="J107" s="4">
        <f t="shared" si="5"/>
        <v>0.22354392711311949</v>
      </c>
      <c r="K107" s="4">
        <f t="shared" si="6"/>
        <v>0.89173139481601138</v>
      </c>
      <c r="L107" s="4">
        <f t="shared" si="4"/>
        <v>1</v>
      </c>
      <c r="M107" s="4">
        <f t="shared" si="7"/>
        <v>8.5833333333333339</v>
      </c>
    </row>
    <row r="108" spans="9:13" x14ac:dyDescent="0.3">
      <c r="I108" s="4">
        <v>104</v>
      </c>
      <c r="J108" s="4">
        <f t="shared" si="5"/>
        <v>0.20971150549226789</v>
      </c>
      <c r="K108" s="4">
        <f t="shared" si="6"/>
        <v>0.9055644908045799</v>
      </c>
      <c r="L108" s="4">
        <f t="shared" si="4"/>
        <v>1</v>
      </c>
      <c r="M108" s="4">
        <f t="shared" si="7"/>
        <v>8.6666666666666661</v>
      </c>
    </row>
    <row r="109" spans="9:13" x14ac:dyDescent="0.3">
      <c r="I109" s="4">
        <v>105</v>
      </c>
      <c r="J109" s="4">
        <f t="shared" si="5"/>
        <v>0.19658993544833955</v>
      </c>
      <c r="K109" s="4">
        <f t="shared" si="6"/>
        <v>0.9185871966047704</v>
      </c>
      <c r="L109" s="4">
        <f t="shared" si="4"/>
        <v>1</v>
      </c>
      <c r="M109" s="4">
        <f t="shared" si="7"/>
        <v>8.75</v>
      </c>
    </row>
    <row r="110" spans="9:13" x14ac:dyDescent="0.3">
      <c r="I110" s="4">
        <v>106</v>
      </c>
      <c r="J110" s="4">
        <f t="shared" si="5"/>
        <v>0.18416428582081254</v>
      </c>
      <c r="K110" s="4">
        <f t="shared" si="6"/>
        <v>0.93082751110890216</v>
      </c>
      <c r="L110" s="4">
        <f t="shared" si="4"/>
        <v>1</v>
      </c>
      <c r="M110" s="4">
        <f t="shared" si="7"/>
        <v>8.8333333333333339</v>
      </c>
    </row>
    <row r="111" spans="9:13" x14ac:dyDescent="0.3">
      <c r="I111" s="4">
        <v>107</v>
      </c>
      <c r="J111" s="4">
        <f t="shared" si="5"/>
        <v>0.17241641930700385</v>
      </c>
      <c r="K111" s="4">
        <f t="shared" si="6"/>
        <v>0.94231597577971027</v>
      </c>
      <c r="L111" s="4">
        <f t="shared" si="4"/>
        <v>1</v>
      </c>
      <c r="M111" s="4">
        <f t="shared" si="7"/>
        <v>8.9166666666666661</v>
      </c>
    </row>
    <row r="112" spans="9:13" x14ac:dyDescent="0.3">
      <c r="I112" s="4">
        <v>108</v>
      </c>
      <c r="J112" s="4">
        <f t="shared" si="5"/>
        <v>0.16132561967611256</v>
      </c>
      <c r="K112" s="4">
        <f t="shared" si="6"/>
        <v>0.95308493298483132</v>
      </c>
      <c r="L112" s="4">
        <f t="shared" si="4"/>
        <v>1</v>
      </c>
      <c r="M112" s="4">
        <f t="shared" si="7"/>
        <v>9</v>
      </c>
    </row>
    <row r="113" spans="9:13" x14ac:dyDescent="0.3">
      <c r="I113" s="4">
        <v>109</v>
      </c>
      <c r="J113" s="4">
        <f t="shared" si="5"/>
        <v>0.15086916580939835</v>
      </c>
      <c r="K113" s="4">
        <f t="shared" si="6"/>
        <v>0.96316787429771411</v>
      </c>
      <c r="L113" s="4">
        <f t="shared" si="4"/>
        <v>1</v>
      </c>
      <c r="M113" s="4">
        <f t="shared" si="7"/>
        <v>9.0833333333333339</v>
      </c>
    </row>
    <row r="114" spans="9:13" x14ac:dyDescent="0.3">
      <c r="I114" s="4">
        <v>110</v>
      </c>
      <c r="J114" s="4">
        <f t="shared" si="5"/>
        <v>0.14102284815606303</v>
      </c>
      <c r="K114" s="4">
        <f t="shared" si="6"/>
        <v>0.9725988786789812</v>
      </c>
      <c r="L114" s="4">
        <f t="shared" si="4"/>
        <v>1</v>
      </c>
      <c r="M114" s="4">
        <f t="shared" si="7"/>
        <v>9.1666666666666661</v>
      </c>
    </row>
    <row r="115" spans="9:13" x14ac:dyDescent="0.3">
      <c r="I115" s="4">
        <v>111</v>
      </c>
      <c r="J115" s="4">
        <f t="shared" si="5"/>
        <v>0.13176142602722465</v>
      </c>
      <c r="K115" s="4">
        <f t="shared" si="6"/>
        <v>0.98141213732401411</v>
      </c>
      <c r="L115" s="4">
        <f t="shared" si="4"/>
        <v>1</v>
      </c>
      <c r="M115" s="4">
        <f t="shared" si="7"/>
        <v>9.25</v>
      </c>
    </row>
    <row r="116" spans="9:13" x14ac:dyDescent="0.3">
      <c r="I116" s="4">
        <v>112</v>
      </c>
      <c r="J116" s="4">
        <f t="shared" si="5"/>
        <v>0.12305902637615146</v>
      </c>
      <c r="K116" s="4">
        <f t="shared" si="6"/>
        <v>0.98964155973595869</v>
      </c>
      <c r="L116" s="4">
        <f t="shared" si="4"/>
        <v>1</v>
      </c>
      <c r="M116" s="4">
        <f t="shared" si="7"/>
        <v>9.3333333333333339</v>
      </c>
    </row>
    <row r="117" spans="9:13" x14ac:dyDescent="0.3">
      <c r="I117" s="4">
        <v>113</v>
      </c>
      <c r="J117" s="4">
        <f t="shared" si="5"/>
        <v>0.11488948637618063</v>
      </c>
      <c r="K117" s="4">
        <f t="shared" si="6"/>
        <v>0.99732045413806181</v>
      </c>
      <c r="L117" s="4">
        <f t="shared" si="4"/>
        <v>1</v>
      </c>
      <c r="M117" s="4">
        <f t="shared" si="7"/>
        <v>9.4166666666666661</v>
      </c>
    </row>
    <row r="118" spans="9:13" x14ac:dyDescent="0.3">
      <c r="I118" s="4">
        <v>114</v>
      </c>
      <c r="J118" s="4">
        <f t="shared" si="5"/>
        <v>0.1072266432749641</v>
      </c>
      <c r="K118" s="4">
        <f t="shared" si="6"/>
        <v>1.0044812745397178</v>
      </c>
      <c r="L118" s="4">
        <f t="shared" si="4"/>
        <v>1</v>
      </c>
      <c r="M118" s="4">
        <f t="shared" si="7"/>
        <v>9.5</v>
      </c>
    </row>
    <row r="119" spans="9:13" x14ac:dyDescent="0.3">
      <c r="I119" s="4">
        <v>115</v>
      </c>
      <c r="J119" s="4">
        <f t="shared" si="5"/>
        <v>0.10004457575171594</v>
      </c>
      <c r="K119" s="4">
        <f t="shared" si="6"/>
        <v>1.0111554264809826</v>
      </c>
      <c r="L119" s="4">
        <f t="shared" si="4"/>
        <v>1</v>
      </c>
      <c r="M119" s="4">
        <f t="shared" si="7"/>
        <v>9.5833333333333339</v>
      </c>
    </row>
    <row r="120" spans="9:13" x14ac:dyDescent="0.3">
      <c r="I120" s="4">
        <v>116</v>
      </c>
      <c r="J120" s="4">
        <f t="shared" si="5"/>
        <v>9.3317801411605145E-2</v>
      </c>
      <c r="K120" s="4">
        <f t="shared" si="6"/>
        <v>1.0173731235743295</v>
      </c>
      <c r="L120" s="4">
        <f t="shared" si="4"/>
        <v>1</v>
      </c>
      <c r="M120" s="4">
        <f t="shared" si="7"/>
        <v>9.6666666666666661</v>
      </c>
    </row>
    <row r="121" spans="9:13" x14ac:dyDescent="0.3">
      <c r="I121" s="4">
        <v>117</v>
      </c>
      <c r="J121" s="4">
        <f t="shared" si="5"/>
        <v>8.7021435192858806E-2</v>
      </c>
      <c r="K121" s="4">
        <f t="shared" si="6"/>
        <v>1.0231632873291308</v>
      </c>
      <c r="L121" s="4">
        <f t="shared" si="4"/>
        <v>1</v>
      </c>
      <c r="M121" s="4">
        <f t="shared" si="7"/>
        <v>9.75</v>
      </c>
    </row>
    <row r="122" spans="9:13" x14ac:dyDescent="0.3">
      <c r="I122" s="4">
        <v>118</v>
      </c>
      <c r="J122" s="4">
        <f t="shared" si="5"/>
        <v>8.1131313404329025E-2</v>
      </c>
      <c r="K122" s="4">
        <f t="shared" si="6"/>
        <v>1.0285534832907446</v>
      </c>
      <c r="L122" s="4">
        <f t="shared" si="4"/>
        <v>1</v>
      </c>
      <c r="M122" s="4">
        <f t="shared" si="7"/>
        <v>9.8333333333333339</v>
      </c>
    </row>
    <row r="123" spans="9:13" x14ac:dyDescent="0.3">
      <c r="I123" s="4">
        <v>119</v>
      </c>
      <c r="J123" s="4">
        <f t="shared" si="5"/>
        <v>7.5624087911576515E-2</v>
      </c>
      <c r="K123" s="4">
        <f t="shared" si="6"/>
        <v>1.0335698871774734</v>
      </c>
      <c r="L123" s="4">
        <f t="shared" si="4"/>
        <v>1</v>
      </c>
      <c r="M123" s="4">
        <f t="shared" si="7"/>
        <v>9.9166666666666661</v>
      </c>
    </row>
    <row r="124" spans="9:13" x14ac:dyDescent="0.3">
      <c r="I124" s="4">
        <v>120</v>
      </c>
      <c r="J124" s="4">
        <f t="shared" si="5"/>
        <v>7.0477294695310819E-2</v>
      </c>
      <c r="K124" s="4">
        <f t="shared" si="6"/>
        <v>1.0382372753973459</v>
      </c>
      <c r="L124" s="4">
        <f t="shared" si="4"/>
        <v>1</v>
      </c>
      <c r="M124" s="4">
        <f t="shared" si="7"/>
        <v>10</v>
      </c>
    </row>
    <row r="125" spans="9:13" x14ac:dyDescent="0.3">
      <c r="I125" s="4">
        <v>121</v>
      </c>
      <c r="J125" s="4">
        <f t="shared" si="5"/>
        <v>6.5669400655104918E-2</v>
      </c>
      <c r="K125" s="4">
        <f t="shared" si="6"/>
        <v>1.0425790350301762</v>
      </c>
      <c r="L125" s="4">
        <f t="shared" si="4"/>
        <v>1</v>
      </c>
      <c r="M125" s="4">
        <f t="shared" si="7"/>
        <v>10.083333333333334</v>
      </c>
    </row>
    <row r="126" spans="9:13" x14ac:dyDescent="0.3">
      <c r="I126" s="4">
        <v>122</v>
      </c>
      <c r="J126" s="4">
        <f t="shared" si="5"/>
        <v>6.1179832152808693E-2</v>
      </c>
      <c r="K126" s="4">
        <f t="shared" si="6"/>
        <v>1.0466171890388007</v>
      </c>
      <c r="L126" s="4">
        <f t="shared" si="4"/>
        <v>1</v>
      </c>
      <c r="M126" s="4">
        <f t="shared" si="7"/>
        <v>10.166666666666666</v>
      </c>
    </row>
    <row r="127" spans="9:13" x14ac:dyDescent="0.3">
      <c r="I127" s="4">
        <v>123</v>
      </c>
      <c r="J127" s="4">
        <f t="shared" si="5"/>
        <v>5.6988988405665464E-2</v>
      </c>
      <c r="K127" s="4">
        <f t="shared" si="6"/>
        <v>1.0503724331072917</v>
      </c>
      <c r="L127" s="4">
        <f t="shared" si="4"/>
        <v>1</v>
      </c>
      <c r="M127" s="4">
        <f t="shared" si="7"/>
        <v>10.25</v>
      </c>
    </row>
    <row r="128" spans="9:13" x14ac:dyDescent="0.3">
      <c r="I128" s="4">
        <v>124</v>
      </c>
      <c r="J128" s="4">
        <f t="shared" si="5"/>
        <v>5.3078242464193716E-2</v>
      </c>
      <c r="K128" s="4">
        <f t="shared" si="6"/>
        <v>1.0538641810817824</v>
      </c>
      <c r="L128" s="4">
        <f t="shared" si="4"/>
        <v>1</v>
      </c>
      <c r="M128" s="4">
        <f t="shared" si="7"/>
        <v>10.333333333333334</v>
      </c>
    </row>
    <row r="129" spans="9:13" x14ac:dyDescent="0.3">
      <c r="I129" s="4">
        <v>125</v>
      </c>
      <c r="J129" s="4">
        <f t="shared" si="5"/>
        <v>4.9429932154802056E-2</v>
      </c>
      <c r="K129" s="4">
        <f t="shared" si="6"/>
        <v>1.0571106165058737</v>
      </c>
      <c r="L129" s="4">
        <f t="shared" si="4"/>
        <v>1</v>
      </c>
      <c r="M129" s="4">
        <f t="shared" si="7"/>
        <v>10.416666666666666</v>
      </c>
    </row>
    <row r="130" spans="9:13" x14ac:dyDescent="0.3">
      <c r="I130" s="4">
        <v>126</v>
      </c>
      <c r="J130" s="4">
        <f t="shared" si="5"/>
        <v>4.602734303829685E-2</v>
      </c>
      <c r="K130" s="4">
        <f t="shared" si="6"/>
        <v>1.0601287481962971</v>
      </c>
      <c r="L130" s="4">
        <f t="shared" si="4"/>
        <v>1</v>
      </c>
      <c r="M130" s="4">
        <f t="shared" si="7"/>
        <v>10.5</v>
      </c>
    </row>
    <row r="131" spans="9:13" x14ac:dyDescent="0.3">
      <c r="I131" s="4">
        <v>127</v>
      </c>
      <c r="J131" s="4">
        <f t="shared" si="5"/>
        <v>4.2854685136368378E-2</v>
      </c>
      <c r="K131" s="4">
        <f t="shared" si="6"/>
        <v>1.0629344681975303</v>
      </c>
      <c r="L131" s="4">
        <f t="shared" si="4"/>
        <v>1</v>
      </c>
      <c r="M131" s="4">
        <f t="shared" si="7"/>
        <v>10.583333333333334</v>
      </c>
    </row>
    <row r="132" spans="9:13" x14ac:dyDescent="0.3">
      <c r="I132" s="4">
        <v>128</v>
      </c>
      <c r="J132" s="4">
        <f t="shared" si="5"/>
        <v>3.9897064910063382E-2</v>
      </c>
      <c r="K132" s="4">
        <f t="shared" si="6"/>
        <v>1.0655426107901771</v>
      </c>
      <c r="L132" s="4">
        <f t="shared" ref="L132:L195" si="8">IF(I132&lt;onset_T,0,IF(I132&gt;stop_t,0,sup_T2D))</f>
        <v>1</v>
      </c>
      <c r="M132" s="4">
        <f t="shared" si="7"/>
        <v>10.666666666666666</v>
      </c>
    </row>
    <row r="133" spans="9:13" x14ac:dyDescent="0.3">
      <c r="I133" s="4">
        <v>129</v>
      </c>
      <c r="J133" s="4">
        <f t="shared" ref="J133:J196" si="9">J132+J132*r_C*(1-J132/K_C)+comp_D2C*K132*J132</f>
        <v>3.7140453736880401E-2</v>
      </c>
      <c r="K133" s="4">
        <f t="shared" ref="K133:K196" si="10">K132+K132*IF(L133=0,r_D,r_D*inc_r_D)*(1-K132/(K_D+L133))+comp_C2D*J132*K132</f>
        <v>1.0679670115121269</v>
      </c>
      <c r="L133" s="4">
        <f t="shared" si="8"/>
        <v>1</v>
      </c>
      <c r="M133" s="4">
        <f t="shared" ref="M133:M196" si="11">I133/12</f>
        <v>10.75</v>
      </c>
    </row>
    <row r="134" spans="9:13" x14ac:dyDescent="0.3">
      <c r="I134" s="4">
        <v>130</v>
      </c>
      <c r="J134" s="4">
        <f t="shared" si="9"/>
        <v>3.4571653925129141E-2</v>
      </c>
      <c r="K134" s="4">
        <f t="shared" si="10"/>
        <v>1.0702205653892589</v>
      </c>
      <c r="L134" s="4">
        <f t="shared" si="8"/>
        <v>1</v>
      </c>
      <c r="M134" s="4">
        <f t="shared" si="11"/>
        <v>10.833333333333334</v>
      </c>
    </row>
    <row r="135" spans="9:13" x14ac:dyDescent="0.3">
      <c r="I135" s="4">
        <v>131</v>
      </c>
      <c r="J135" s="4">
        <f t="shared" si="9"/>
        <v>3.2178263123591982E-2</v>
      </c>
      <c r="K135" s="4">
        <f t="shared" si="10"/>
        <v>1.072315283769345</v>
      </c>
      <c r="L135" s="4">
        <f t="shared" si="8"/>
        <v>1</v>
      </c>
      <c r="M135" s="4">
        <f t="shared" si="11"/>
        <v>10.916666666666666</v>
      </c>
    </row>
    <row r="136" spans="9:13" x14ac:dyDescent="0.3">
      <c r="I136" s="4">
        <v>132</v>
      </c>
      <c r="J136" s="4">
        <f t="shared" si="9"/>
        <v>2.9948637828967277E-2</v>
      </c>
      <c r="K136" s="4">
        <f t="shared" si="10"/>
        <v>1.0742623493142598</v>
      </c>
      <c r="L136" s="4">
        <f t="shared" si="8"/>
        <v>1</v>
      </c>
      <c r="M136" s="4">
        <f t="shared" si="11"/>
        <v>11</v>
      </c>
    </row>
    <row r="137" spans="9:13" x14ac:dyDescent="0.3">
      <c r="I137" s="4">
        <v>133</v>
      </c>
      <c r="J137" s="4">
        <f t="shared" si="9"/>
        <v>2.7871856560559113E-2</v>
      </c>
      <c r="K137" s="4">
        <f t="shared" si="10"/>
        <v>1.076072168836695</v>
      </c>
      <c r="L137" s="4">
        <f t="shared" si="8"/>
        <v>1</v>
      </c>
      <c r="M137" s="4">
        <f t="shared" si="11"/>
        <v>11.083333333333334</v>
      </c>
    </row>
    <row r="138" spans="9:13" x14ac:dyDescent="0.3">
      <c r="I138" s="4">
        <v>134</v>
      </c>
      <c r="J138" s="4">
        <f t="shared" si="9"/>
        <v>2.5937683158697898E-2</v>
      </c>
      <c r="K138" s="4">
        <f t="shared" si="10"/>
        <v>1.0777544237729153</v>
      </c>
      <c r="L138" s="4">
        <f t="shared" si="8"/>
        <v>1</v>
      </c>
      <c r="M138" s="4">
        <f t="shared" si="11"/>
        <v>11.166666666666666</v>
      </c>
    </row>
    <row r="139" spans="9:13" x14ac:dyDescent="0.3">
      <c r="I139" s="4">
        <v>135</v>
      </c>
      <c r="J139" s="4">
        <f t="shared" si="9"/>
        <v>2.4136530568015051E-2</v>
      </c>
      <c r="K139" s="4">
        <f t="shared" si="10"/>
        <v>1.0793181181668114</v>
      </c>
      <c r="L139" s="4">
        <f t="shared" si="8"/>
        <v>1</v>
      </c>
      <c r="M139" s="4">
        <f t="shared" si="11"/>
        <v>11.25</v>
      </c>
    </row>
    <row r="140" spans="9:13" x14ac:dyDescent="0.3">
      <c r="I140" s="4">
        <v>136</v>
      </c>
      <c r="J140" s="4">
        <f t="shared" si="9"/>
        <v>2.2459425386689054E-2</v>
      </c>
      <c r="K140" s="4">
        <f t="shared" si="10"/>
        <v>1.0807716241062453</v>
      </c>
      <c r="L140" s="4">
        <f t="shared" si="8"/>
        <v>1</v>
      </c>
      <c r="M140" s="4">
        <f t="shared" si="11"/>
        <v>11.333333333333334</v>
      </c>
    </row>
    <row r="141" spans="9:13" x14ac:dyDescent="0.3">
      <c r="I141" s="4">
        <v>137</v>
      </c>
      <c r="J141" s="4">
        <f t="shared" si="9"/>
        <v>2.0897973396054381E-2</v>
      </c>
      <c r="K141" s="4">
        <f t="shared" si="10"/>
        <v>1.082122724603555</v>
      </c>
      <c r="L141" s="4">
        <f t="shared" si="8"/>
        <v>1</v>
      </c>
      <c r="M141" s="4">
        <f t="shared" si="11"/>
        <v>11.416666666666666</v>
      </c>
    </row>
    <row r="142" spans="9:13" x14ac:dyDescent="0.3">
      <c r="I142" s="4">
        <v>138</v>
      </c>
      <c r="J142" s="4">
        <f t="shared" si="9"/>
        <v>1.9444326229647015E-2</v>
      </c>
      <c r="K142" s="4">
        <f t="shared" si="10"/>
        <v>1.0833786539508226</v>
      </c>
      <c r="L142" s="4">
        <f t="shared" si="8"/>
        <v>1</v>
      </c>
      <c r="M142" s="4">
        <f t="shared" si="11"/>
        <v>11.5</v>
      </c>
    </row>
    <row r="143" spans="9:13" x14ac:dyDescent="0.3">
      <c r="I143" s="4">
        <v>139</v>
      </c>
      <c r="J143" s="4">
        <f t="shared" si="9"/>
        <v>1.8091149295184194E-2</v>
      </c>
      <c r="K143" s="4">
        <f t="shared" si="10"/>
        <v>1.0845461356093495</v>
      </c>
      <c r="L143" s="4">
        <f t="shared" si="8"/>
        <v>1</v>
      </c>
      <c r="M143" s="4">
        <f t="shared" si="11"/>
        <v>11.583333333333334</v>
      </c>
    </row>
    <row r="144" spans="9:13" x14ac:dyDescent="0.3">
      <c r="I144" s="4">
        <v>140</v>
      </c>
      <c r="J144" s="4">
        <f t="shared" si="9"/>
        <v>1.6831591025673963E-2</v>
      </c>
      <c r="K144" s="4">
        <f t="shared" si="10"/>
        <v>1.0856314177136872</v>
      </c>
      <c r="L144" s="4">
        <f t="shared" si="8"/>
        <v>1</v>
      </c>
      <c r="M144" s="4">
        <f t="shared" si="11"/>
        <v>11.666666666666666</v>
      </c>
    </row>
    <row r="145" spans="9:13" x14ac:dyDescent="0.3">
      <c r="I145" s="4">
        <v>141</v>
      </c>
      <c r="J145" s="4">
        <f t="shared" si="9"/>
        <v>1.5659253505540843E-2</v>
      </c>
      <c r="K145" s="4">
        <f t="shared" si="10"/>
        <v>1.0866403062851158</v>
      </c>
      <c r="L145" s="4">
        <f t="shared" si="8"/>
        <v>1</v>
      </c>
      <c r="M145" s="4">
        <f t="shared" si="11"/>
        <v>11.75</v>
      </c>
    </row>
    <row r="146" spans="9:13" x14ac:dyDescent="0.3">
      <c r="I146" s="4">
        <v>142</v>
      </c>
      <c r="J146" s="4">
        <f t="shared" si="9"/>
        <v>1.4568164493227915E-2</v>
      </c>
      <c r="K146" s="4">
        <f t="shared" si="10"/>
        <v>1.0875781962589732</v>
      </c>
      <c r="L146" s="4">
        <f t="shared" si="8"/>
        <v>1</v>
      </c>
      <c r="M146" s="4">
        <f t="shared" si="11"/>
        <v>11.833333333333334</v>
      </c>
    </row>
    <row r="147" spans="9:13" x14ac:dyDescent="0.3">
      <c r="I147" s="4">
        <v>143</v>
      </c>
      <c r="J147" s="4">
        <f t="shared" si="9"/>
        <v>1.3552750842237074E-2</v>
      </c>
      <c r="K147" s="4">
        <f t="shared" si="10"/>
        <v>1.0884501004358198</v>
      </c>
      <c r="L147" s="4">
        <f t="shared" si="8"/>
        <v>1</v>
      </c>
      <c r="M147" s="4">
        <f t="shared" si="11"/>
        <v>11.916666666666666</v>
      </c>
    </row>
    <row r="148" spans="9:13" x14ac:dyDescent="0.3">
      <c r="I148" s="4">
        <v>144</v>
      </c>
      <c r="J148" s="4">
        <f t="shared" si="9"/>
        <v>1.2607813307180953E-2</v>
      </c>
      <c r="K148" s="4">
        <f t="shared" si="10"/>
        <v>1.089260676468943</v>
      </c>
      <c r="L148" s="4">
        <f t="shared" si="8"/>
        <v>1</v>
      </c>
      <c r="M148" s="4">
        <f t="shared" si="11"/>
        <v>12</v>
      </c>
    </row>
    <row r="149" spans="9:13" x14ac:dyDescent="0.3">
      <c r="I149" s="4">
        <v>145</v>
      </c>
      <c r="J149" s="4">
        <f t="shared" si="9"/>
        <v>1.1728502709444973E-2</v>
      </c>
      <c r="K149" s="4">
        <f t="shared" si="10"/>
        <v>1.0900142520009033</v>
      </c>
      <c r="L149" s="4">
        <f t="shared" si="8"/>
        <v>1</v>
      </c>
      <c r="M149" s="4">
        <f t="shared" si="11"/>
        <v>12.083333333333334</v>
      </c>
    </row>
    <row r="150" spans="9:13" x14ac:dyDescent="0.3">
      <c r="I150" s="4">
        <v>146</v>
      </c>
      <c r="J150" s="4">
        <f t="shared" si="9"/>
        <v>1.0910297427905653E-2</v>
      </c>
      <c r="K150" s="4">
        <f t="shared" si="10"/>
        <v>1.0907148480602753</v>
      </c>
      <c r="L150" s="4">
        <f t="shared" si="8"/>
        <v>1</v>
      </c>
      <c r="M150" s="4">
        <f t="shared" si="11"/>
        <v>12.166666666666666</v>
      </c>
    </row>
    <row r="151" spans="9:13" x14ac:dyDescent="0.3">
      <c r="I151" s="4">
        <v>147</v>
      </c>
      <c r="J151" s="4">
        <f t="shared" si="9"/>
        <v>1.014898217332259E-2</v>
      </c>
      <c r="K151" s="4">
        <f t="shared" si="10"/>
        <v>1.0913662008268934</v>
      </c>
      <c r="L151" s="4">
        <f t="shared" si="8"/>
        <v>1</v>
      </c>
      <c r="M151" s="4">
        <f t="shared" si="11"/>
        <v>12.25</v>
      </c>
    </row>
    <row r="152" spans="9:13" x14ac:dyDescent="0.3">
      <c r="I152" s="4">
        <v>148</v>
      </c>
      <c r="J152" s="4">
        <f t="shared" si="9"/>
        <v>9.4406280000960269E-3</v>
      </c>
      <c r="K152" s="4">
        <f t="shared" si="10"/>
        <v>1.0919717818701731</v>
      </c>
      <c r="L152" s="4">
        <f t="shared" si="8"/>
        <v>1</v>
      </c>
      <c r="M152" s="4">
        <f t="shared" si="11"/>
        <v>12.333333333333334</v>
      </c>
    </row>
    <row r="153" spans="9:13" x14ac:dyDescent="0.3">
      <c r="I153" s="4">
        <v>149</v>
      </c>
      <c r="J153" s="4">
        <f t="shared" si="9"/>
        <v>8.7815735057073397E-3</v>
      </c>
      <c r="K153" s="4">
        <f t="shared" si="10"/>
        <v>1.0925348169606983</v>
      </c>
      <c r="L153" s="4">
        <f t="shared" si="8"/>
        <v>1</v>
      </c>
      <c r="M153" s="4">
        <f t="shared" si="11"/>
        <v>12.416666666666666</v>
      </c>
    </row>
    <row r="154" spans="9:13" x14ac:dyDescent="0.3">
      <c r="I154" s="4">
        <v>150</v>
      </c>
      <c r="J154" s="4">
        <f t="shared" si="9"/>
        <v>8.1684071660410411E-3</v>
      </c>
      <c r="K154" s="4">
        <f t="shared" si="10"/>
        <v>1.0930583035505066</v>
      </c>
      <c r="L154" s="4">
        <f t="shared" si="8"/>
        <v>1</v>
      </c>
      <c r="M154" s="4">
        <f t="shared" si="11"/>
        <v>12.5</v>
      </c>
    </row>
    <row r="155" spans="9:13" x14ac:dyDescent="0.3">
      <c r="I155" s="4">
        <v>151</v>
      </c>
      <c r="J155" s="4">
        <f t="shared" si="9"/>
        <v>7.5979507536781373E-3</v>
      </c>
      <c r="K155" s="4">
        <f t="shared" si="10"/>
        <v>1.0935450270125162</v>
      </c>
      <c r="L155" s="4">
        <f t="shared" si="8"/>
        <v>1</v>
      </c>
      <c r="M155" s="4">
        <f t="shared" si="11"/>
        <v>12.583333333333334</v>
      </c>
    </row>
    <row r="156" spans="9:13" x14ac:dyDescent="0.3">
      <c r="I156" s="4">
        <v>152</v>
      </c>
      <c r="J156" s="4">
        <f t="shared" si="9"/>
        <v>7.0672437859474148E-3</v>
      </c>
      <c r="K156" s="4">
        <f t="shared" si="10"/>
        <v>1.0939975757244744</v>
      </c>
      <c r="L156" s="4">
        <f t="shared" si="8"/>
        <v>1</v>
      </c>
      <c r="M156" s="4">
        <f t="shared" si="11"/>
        <v>12.666666666666666</v>
      </c>
    </row>
    <row r="157" spans="9:13" x14ac:dyDescent="0.3">
      <c r="I157" s="4">
        <v>153</v>
      </c>
      <c r="J157" s="4">
        <f t="shared" si="9"/>
        <v>6.5735289498539597E-3</v>
      </c>
      <c r="K157" s="4">
        <f t="shared" si="10"/>
        <v>1.0944183550777491</v>
      </c>
      <c r="L157" s="4">
        <f t="shared" si="8"/>
        <v>1</v>
      </c>
      <c r="M157" s="4">
        <f t="shared" si="11"/>
        <v>12.75</v>
      </c>
    </row>
    <row r="158" spans="9:13" x14ac:dyDescent="0.3">
      <c r="I158" s="4">
        <v>154</v>
      </c>
      <c r="J158" s="4">
        <f t="shared" si="9"/>
        <v>6.1142384518328412E-3</v>
      </c>
      <c r="K158" s="4">
        <f t="shared" si="10"/>
        <v>1.0948096004863386</v>
      </c>
      <c r="L158" s="4">
        <f t="shared" si="8"/>
        <v>1</v>
      </c>
      <c r="M158" s="4">
        <f t="shared" si="11"/>
        <v>12.833333333333334</v>
      </c>
    </row>
    <row r="159" spans="9:13" x14ac:dyDescent="0.3">
      <c r="I159" s="4">
        <v>155</v>
      </c>
      <c r="J159" s="4">
        <f t="shared" si="9"/>
        <v>5.6869812414850219E-3</v>
      </c>
      <c r="K159" s="4">
        <f t="shared" si="10"/>
        <v>1.0951733894666504</v>
      </c>
      <c r="L159" s="4">
        <f t="shared" si="8"/>
        <v>1</v>
      </c>
      <c r="M159" s="4">
        <f t="shared" si="11"/>
        <v>12.916666666666666</v>
      </c>
    </row>
    <row r="160" spans="9:13" x14ac:dyDescent="0.3">
      <c r="I160" s="4">
        <v>156</v>
      </c>
      <c r="J160" s="4">
        <f t="shared" si="9"/>
        <v>5.2895310599475427E-3</v>
      </c>
      <c r="K160" s="4">
        <f t="shared" si="10"/>
        <v>1.0955116528539788</v>
      </c>
      <c r="L160" s="4">
        <f t="shared" si="8"/>
        <v>1</v>
      </c>
      <c r="M160" s="4">
        <f t="shared" si="11"/>
        <v>13</v>
      </c>
    </row>
    <row r="161" spans="9:13" x14ac:dyDescent="0.3">
      <c r="I161" s="4">
        <v>157</v>
      </c>
      <c r="J161" s="4">
        <f t="shared" si="9"/>
        <v>4.9198152652534331E-3</v>
      </c>
      <c r="K161" s="4">
        <f t="shared" si="10"/>
        <v>1.0958261852171884</v>
      </c>
      <c r="L161" s="4">
        <f t="shared" si="8"/>
        <v>1</v>
      </c>
      <c r="M161" s="4">
        <f t="shared" si="11"/>
        <v>13.083333333333334</v>
      </c>
    </row>
    <row r="162" spans="9:13" x14ac:dyDescent="0.3">
      <c r="I162" s="4">
        <v>158</v>
      </c>
      <c r="J162" s="4">
        <f t="shared" si="9"/>
        <v>4.5759043888856229E-3</v>
      </c>
      <c r="K162" s="4">
        <f t="shared" si="10"/>
        <v>1.0961186545289154</v>
      </c>
      <c r="L162" s="4">
        <f t="shared" si="8"/>
        <v>1</v>
      </c>
      <c r="M162" s="4">
        <f t="shared" si="11"/>
        <v>13.166666666666666</v>
      </c>
    </row>
    <row r="163" spans="9:13" x14ac:dyDescent="0.3">
      <c r="I163" s="4">
        <v>159</v>
      </c>
      <c r="J163" s="4">
        <f t="shared" si="9"/>
        <v>4.2560023796723795E-3</v>
      </c>
      <c r="K163" s="4">
        <f t="shared" si="10"/>
        <v>1.0963906111446298</v>
      </c>
      <c r="L163" s="4">
        <f t="shared" si="8"/>
        <v>1</v>
      </c>
      <c r="M163" s="4">
        <f t="shared" si="11"/>
        <v>13.25</v>
      </c>
    </row>
    <row r="164" spans="9:13" x14ac:dyDescent="0.3">
      <c r="I164" s="4">
        <v>160</v>
      </c>
      <c r="J164" s="4">
        <f t="shared" si="9"/>
        <v>3.95843749316847E-3</v>
      </c>
      <c r="K164" s="4">
        <f t="shared" si="10"/>
        <v>1.0966434961401668</v>
      </c>
      <c r="L164" s="4">
        <f t="shared" si="8"/>
        <v>1</v>
      </c>
      <c r="M164" s="4">
        <f t="shared" si="11"/>
        <v>13.333333333333334</v>
      </c>
    </row>
    <row r="165" spans="9:13" x14ac:dyDescent="0.3">
      <c r="I165" s="4">
        <v>161</v>
      </c>
      <c r="J165" s="4">
        <f t="shared" si="9"/>
        <v>3.6816537866835239E-3</v>
      </c>
      <c r="K165" s="4">
        <f t="shared" si="10"/>
        <v>1.0968786490538374</v>
      </c>
      <c r="L165" s="4">
        <f t="shared" si="8"/>
        <v>1</v>
      </c>
      <c r="M165" s="4">
        <f t="shared" si="11"/>
        <v>13.416666666666666</v>
      </c>
    </row>
    <row r="166" spans="9:13" x14ac:dyDescent="0.3">
      <c r="I166" s="4">
        <v>162</v>
      </c>
      <c r="J166" s="4">
        <f t="shared" si="9"/>
        <v>3.4242031821310288E-3</v>
      </c>
      <c r="K166" s="4">
        <f t="shared" si="10"/>
        <v>1.0970973150759371</v>
      </c>
      <c r="L166" s="4">
        <f t="shared" si="8"/>
        <v>1</v>
      </c>
      <c r="M166" s="4">
        <f t="shared" si="11"/>
        <v>13.5</v>
      </c>
    </row>
    <row r="167" spans="9:13" x14ac:dyDescent="0.3">
      <c r="I167" s="4">
        <v>163</v>
      </c>
      <c r="J167" s="4">
        <f t="shared" si="9"/>
        <v>3.1847380608577189E-3</v>
      </c>
      <c r="K167" s="4">
        <f t="shared" si="10"/>
        <v>1.0973006517254165</v>
      </c>
      <c r="L167" s="4">
        <f t="shared" si="8"/>
        <v>1</v>
      </c>
      <c r="M167" s="4">
        <f t="shared" si="11"/>
        <v>13.583333333333334</v>
      </c>
    </row>
    <row r="168" spans="9:13" x14ac:dyDescent="0.3">
      <c r="I168" s="4">
        <v>164</v>
      </c>
      <c r="J168" s="4">
        <f t="shared" si="9"/>
        <v>2.9620043565581526E-3</v>
      </c>
      <c r="K168" s="4">
        <f t="shared" si="10"/>
        <v>1.097489735050611</v>
      </c>
      <c r="L168" s="4">
        <f t="shared" si="8"/>
        <v>1</v>
      </c>
      <c r="M168" s="4">
        <f t="shared" si="11"/>
        <v>13.666666666666666</v>
      </c>
    </row>
    <row r="169" spans="9:13" x14ac:dyDescent="0.3">
      <c r="I169" s="4">
        <v>165</v>
      </c>
      <c r="J169" s="4">
        <f t="shared" si="9"/>
        <v>2.7548351142710824E-3</v>
      </c>
      <c r="K169" s="4">
        <f t="shared" si="10"/>
        <v>1.0976655653882725</v>
      </c>
      <c r="L169" s="4">
        <f t="shared" si="8"/>
        <v>1</v>
      </c>
      <c r="M169" s="4">
        <f t="shared" si="11"/>
        <v>13.75</v>
      </c>
    </row>
    <row r="170" spans="9:13" x14ac:dyDescent="0.3">
      <c r="I170" s="4">
        <v>166</v>
      </c>
      <c r="J170" s="4">
        <f t="shared" si="9"/>
        <v>2.5621444852841546E-3</v>
      </c>
      <c r="K170" s="4">
        <f t="shared" si="10"/>
        <v>1.0978290727126638</v>
      </c>
      <c r="L170" s="4">
        <f t="shared" si="8"/>
        <v>1</v>
      </c>
      <c r="M170" s="4">
        <f t="shared" si="11"/>
        <v>13.833333333333334</v>
      </c>
    </row>
    <row r="171" spans="9:13" x14ac:dyDescent="0.3">
      <c r="I171" s="4">
        <v>167</v>
      </c>
      <c r="J171" s="4">
        <f t="shared" si="9"/>
        <v>2.3829221295351829E-3</v>
      </c>
      <c r="K171" s="4">
        <f t="shared" si="10"/>
        <v>1.097981121604181</v>
      </c>
      <c r="L171" s="4">
        <f t="shared" si="8"/>
        <v>1</v>
      </c>
      <c r="M171" s="4">
        <f t="shared" si="11"/>
        <v>13.916666666666666</v>
      </c>
    </row>
    <row r="172" spans="9:13" x14ac:dyDescent="0.3">
      <c r="I172" s="4">
        <v>168</v>
      </c>
      <c r="J172" s="4">
        <f t="shared" si="9"/>
        <v>2.2162279987876531E-3</v>
      </c>
      <c r="K172" s="4">
        <f t="shared" si="10"/>
        <v>1.098122515864828</v>
      </c>
      <c r="L172" s="4">
        <f t="shared" si="8"/>
        <v>1</v>
      </c>
      <c r="M172" s="4">
        <f t="shared" si="11"/>
        <v>14</v>
      </c>
    </row>
    <row r="173" spans="9:13" x14ac:dyDescent="0.3">
      <c r="I173" s="4">
        <v>169</v>
      </c>
      <c r="J173" s="4">
        <f t="shared" si="9"/>
        <v>2.0611874754726555E-3</v>
      </c>
      <c r="K173" s="4">
        <f t="shared" si="10"/>
        <v>1.0982540028058905</v>
      </c>
      <c r="L173" s="4">
        <f t="shared" si="8"/>
        <v>1</v>
      </c>
      <c r="M173" s="4">
        <f t="shared" si="11"/>
        <v>14.083333333333334</v>
      </c>
    </row>
    <row r="174" spans="9:13" x14ac:dyDescent="0.3">
      <c r="I174" s="4">
        <v>170</v>
      </c>
      <c r="J174" s="4">
        <f t="shared" si="9"/>
        <v>1.9169868436279543E-3</v>
      </c>
      <c r="K174" s="4">
        <f t="shared" si="10"/>
        <v>1.0983762772313104</v>
      </c>
      <c r="L174" s="4">
        <f t="shared" si="8"/>
        <v>1</v>
      </c>
      <c r="M174" s="4">
        <f t="shared" si="11"/>
        <v>14.166666666666666</v>
      </c>
    </row>
    <row r="175" spans="9:13" x14ac:dyDescent="0.3">
      <c r="I175" s="4">
        <v>171</v>
      </c>
      <c r="J175" s="4">
        <f t="shared" si="9"/>
        <v>1.7828690698272563E-3</v>
      </c>
      <c r="K175" s="4">
        <f t="shared" si="10"/>
        <v>1.0984899851385623</v>
      </c>
      <c r="L175" s="4">
        <f t="shared" si="8"/>
        <v>1</v>
      </c>
      <c r="M175" s="4">
        <f t="shared" si="11"/>
        <v>14.25</v>
      </c>
    </row>
    <row r="176" spans="9:13" x14ac:dyDescent="0.3">
      <c r="I176" s="4">
        <v>172</v>
      </c>
      <c r="J176" s="4">
        <f t="shared" si="9"/>
        <v>1.6581298733796136E-3</v>
      </c>
      <c r="K176" s="4">
        <f t="shared" si="10"/>
        <v>1.0985957271572513</v>
      </c>
      <c r="L176" s="4">
        <f t="shared" si="8"/>
        <v>1</v>
      </c>
      <c r="M176" s="4">
        <f t="shared" si="11"/>
        <v>14.333333333333334</v>
      </c>
    </row>
    <row r="177" spans="9:13" x14ac:dyDescent="0.3">
      <c r="I177" s="4">
        <v>173</v>
      </c>
      <c r="J177" s="4">
        <f t="shared" si="9"/>
        <v>1.5421140663916789E-3</v>
      </c>
      <c r="K177" s="4">
        <f t="shared" si="10"/>
        <v>1.0986940617441832</v>
      </c>
      <c r="L177" s="4">
        <f t="shared" si="8"/>
        <v>1</v>
      </c>
      <c r="M177" s="4">
        <f t="shared" si="11"/>
        <v>14.416666666666666</v>
      </c>
    </row>
    <row r="178" spans="9:13" x14ac:dyDescent="0.3">
      <c r="I178" s="4">
        <v>174</v>
      </c>
      <c r="J178" s="4">
        <f t="shared" si="9"/>
        <v>1.4342121455260238E-3</v>
      </c>
      <c r="K178" s="4">
        <f t="shared" si="10"/>
        <v>1.0987855081523046</v>
      </c>
      <c r="L178" s="4">
        <f t="shared" si="8"/>
        <v>1</v>
      </c>
      <c r="M178" s="4">
        <f t="shared" si="11"/>
        <v>14.5</v>
      </c>
    </row>
    <row r="179" spans="9:13" x14ac:dyDescent="0.3">
      <c r="I179" s="4">
        <v>175</v>
      </c>
      <c r="J179" s="4">
        <f t="shared" si="9"/>
        <v>1.3338571184591673E-3</v>
      </c>
      <c r="K179" s="4">
        <f t="shared" si="10"/>
        <v>1.0988705491896502</v>
      </c>
      <c r="L179" s="4">
        <f t="shared" si="8"/>
        <v>1</v>
      </c>
      <c r="M179" s="4">
        <f t="shared" si="11"/>
        <v>14.583333333333334</v>
      </c>
    </row>
    <row r="180" spans="9:13" x14ac:dyDescent="0.3">
      <c r="I180" s="4">
        <v>176</v>
      </c>
      <c r="J180" s="4">
        <f t="shared" si="9"/>
        <v>1.2405215491458229E-3</v>
      </c>
      <c r="K180" s="4">
        <f t="shared" si="10"/>
        <v>1.0989496337832658</v>
      </c>
      <c r="L180" s="4">
        <f t="shared" si="8"/>
        <v>1</v>
      </c>
      <c r="M180" s="4">
        <f t="shared" si="11"/>
        <v>14.666666666666666</v>
      </c>
    </row>
    <row r="181" spans="9:13" x14ac:dyDescent="0.3">
      <c r="I181" s="4">
        <v>177</v>
      </c>
      <c r="J181" s="4">
        <f t="shared" si="9"/>
        <v>1.1537148070338017E-3</v>
      </c>
      <c r="K181" s="4">
        <f t="shared" si="10"/>
        <v>1.0990231793620011</v>
      </c>
      <c r="L181" s="4">
        <f t="shared" si="8"/>
        <v>1</v>
      </c>
      <c r="M181" s="4">
        <f t="shared" si="11"/>
        <v>14.75</v>
      </c>
    </row>
    <row r="182" spans="9:13" x14ac:dyDescent="0.3">
      <c r="I182" s="4">
        <v>178</v>
      </c>
      <c r="J182" s="4">
        <f t="shared" si="9"/>
        <v>1.0729805063498152E-3</v>
      </c>
      <c r="K182" s="4">
        <f t="shared" si="10"/>
        <v>1.0990915740710598</v>
      </c>
      <c r="L182" s="4">
        <f t="shared" si="8"/>
        <v>1</v>
      </c>
      <c r="M182" s="4">
        <f t="shared" si="11"/>
        <v>14.833333333333334</v>
      </c>
    </row>
    <row r="183" spans="9:13" x14ac:dyDescent="0.3">
      <c r="I183" s="4">
        <v>179</v>
      </c>
      <c r="J183" s="4">
        <f t="shared" si="9"/>
        <v>9.9789412249292014E-4</v>
      </c>
      <c r="K183" s="4">
        <f t="shared" si="10"/>
        <v>1.0991551788302683</v>
      </c>
      <c r="L183" s="4">
        <f t="shared" si="8"/>
        <v>1</v>
      </c>
      <c r="M183" s="4">
        <f t="shared" si="11"/>
        <v>14.916666666666666</v>
      </c>
    </row>
    <row r="184" spans="9:13" x14ac:dyDescent="0.3">
      <c r="I184" s="4">
        <v>180</v>
      </c>
      <c r="J184" s="4">
        <f t="shared" si="9"/>
        <v>9.2806077343242637E-4</v>
      </c>
      <c r="K184" s="4">
        <f t="shared" si="10"/>
        <v>1.099214329247165</v>
      </c>
      <c r="L184" s="4">
        <f t="shared" si="8"/>
        <v>1</v>
      </c>
      <c r="M184" s="4">
        <f t="shared" si="11"/>
        <v>15</v>
      </c>
    </row>
    <row r="185" spans="9:13" x14ac:dyDescent="0.3">
      <c r="I185" s="4">
        <v>181</v>
      </c>
      <c r="J185" s="4">
        <f t="shared" si="9"/>
        <v>8.6311315481358685E-4</v>
      </c>
      <c r="K185" s="4">
        <f t="shared" si="10"/>
        <v>1.0992693373952147</v>
      </c>
      <c r="L185" s="4">
        <f t="shared" si="8"/>
        <v>1</v>
      </c>
      <c r="M185" s="4">
        <f t="shared" si="11"/>
        <v>15.083333333333334</v>
      </c>
    </row>
    <row r="186" spans="9:13" x14ac:dyDescent="0.3">
      <c r="I186" s="4">
        <v>182</v>
      </c>
      <c r="J186" s="4">
        <f t="shared" si="9"/>
        <v>8.0270961823011801E-4</v>
      </c>
      <c r="K186" s="4">
        <f t="shared" si="10"/>
        <v>1.0993204934667127</v>
      </c>
      <c r="L186" s="4">
        <f t="shared" si="8"/>
        <v>1</v>
      </c>
      <c r="M186" s="4">
        <f t="shared" si="11"/>
        <v>15.166666666666666</v>
      </c>
    </row>
    <row r="187" spans="9:13" x14ac:dyDescent="0.3">
      <c r="I187" s="4">
        <v>183</v>
      </c>
      <c r="J187" s="4">
        <f t="shared" si="9"/>
        <v>7.4653238283031373E-4</v>
      </c>
      <c r="K187" s="4">
        <f t="shared" si="10"/>
        <v>1.0993680673092572</v>
      </c>
      <c r="L187" s="4">
        <f t="shared" si="8"/>
        <v>1</v>
      </c>
      <c r="M187" s="4">
        <f t="shared" si="11"/>
        <v>15.25</v>
      </c>
    </row>
    <row r="188" spans="9:13" x14ac:dyDescent="0.3">
      <c r="I188" s="4">
        <v>184</v>
      </c>
      <c r="J188" s="4">
        <f t="shared" si="9"/>
        <v>6.9428587108588138E-4</v>
      </c>
      <c r="K188" s="4">
        <f t="shared" si="10"/>
        <v>1.0994123098540387</v>
      </c>
      <c r="L188" s="4">
        <f t="shared" si="8"/>
        <v>1</v>
      </c>
      <c r="M188" s="4">
        <f t="shared" si="11"/>
        <v>15.333333333333334</v>
      </c>
    </row>
    <row r="189" spans="9:13" x14ac:dyDescent="0.3">
      <c r="I189" s="4">
        <v>185</v>
      </c>
      <c r="J189" s="4">
        <f t="shared" si="9"/>
        <v>6.4569516017223469E-4</v>
      </c>
      <c r="K189" s="4">
        <f t="shared" si="10"/>
        <v>1.0994534544435977</v>
      </c>
      <c r="L189" s="4">
        <f t="shared" si="8"/>
        <v>1</v>
      </c>
      <c r="M189" s="4">
        <f t="shared" si="11"/>
        <v>15.416666666666666</v>
      </c>
    </row>
    <row r="190" spans="9:13" x14ac:dyDescent="0.3">
      <c r="I190" s="4">
        <v>186</v>
      </c>
      <c r="J190" s="4">
        <f t="shared" si="9"/>
        <v>6.0050454098831434E-4</v>
      </c>
      <c r="K190" s="4">
        <f t="shared" si="10"/>
        <v>1.0994917180661603</v>
      </c>
      <c r="L190" s="4">
        <f t="shared" si="8"/>
        <v>1</v>
      </c>
      <c r="M190" s="4">
        <f t="shared" si="11"/>
        <v>15.5</v>
      </c>
    </row>
    <row r="191" spans="9:13" x14ac:dyDescent="0.3">
      <c r="I191" s="4">
        <v>187</v>
      </c>
      <c r="J191" s="4">
        <f t="shared" si="9"/>
        <v>5.5847617738544479E-4</v>
      </c>
      <c r="K191" s="4">
        <f t="shared" si="10"/>
        <v>1.099527302503158</v>
      </c>
      <c r="L191" s="4">
        <f t="shared" si="8"/>
        <v>1</v>
      </c>
      <c r="M191" s="4">
        <f t="shared" si="11"/>
        <v>15.583333333333334</v>
      </c>
    </row>
    <row r="192" spans="9:13" x14ac:dyDescent="0.3">
      <c r="I192" s="4">
        <v>188</v>
      </c>
      <c r="J192" s="4">
        <f t="shared" si="9"/>
        <v>5.1938885868057681E-4</v>
      </c>
      <c r="K192" s="4">
        <f t="shared" si="10"/>
        <v>1.0995603953960571</v>
      </c>
      <c r="L192" s="4">
        <f t="shared" si="8"/>
        <v>1</v>
      </c>
      <c r="M192" s="4">
        <f t="shared" si="11"/>
        <v>15.666666666666666</v>
      </c>
    </row>
    <row r="193" spans="9:13" x14ac:dyDescent="0.3">
      <c r="I193" s="4">
        <v>189</v>
      </c>
      <c r="J193" s="4">
        <f t="shared" si="9"/>
        <v>4.8303683900166074E-4</v>
      </c>
      <c r="K193" s="4">
        <f t="shared" si="10"/>
        <v>1.0995911712381992</v>
      </c>
      <c r="L193" s="4">
        <f t="shared" si="8"/>
        <v>1</v>
      </c>
      <c r="M193" s="4">
        <f t="shared" si="11"/>
        <v>15.75</v>
      </c>
    </row>
    <row r="194" spans="9:13" x14ac:dyDescent="0.3">
      <c r="I194" s="4">
        <v>190</v>
      </c>
      <c r="J194" s="4">
        <f t="shared" si="9"/>
        <v>4.4922875745392822E-4</v>
      </c>
      <c r="K194" s="4">
        <f t="shared" si="10"/>
        <v>1.0996197922969395</v>
      </c>
      <c r="L194" s="4">
        <f t="shared" si="8"/>
        <v>1</v>
      </c>
      <c r="M194" s="4">
        <f t="shared" si="11"/>
        <v>15.833333333333334</v>
      </c>
    </row>
    <row r="195" spans="9:13" x14ac:dyDescent="0.3">
      <c r="I195" s="4">
        <v>191</v>
      </c>
      <c r="J195" s="4">
        <f t="shared" si="9"/>
        <v>4.1778663350747875E-4</v>
      </c>
      <c r="K195" s="4">
        <f t="shared" si="10"/>
        <v>1.099646409471001</v>
      </c>
      <c r="L195" s="4">
        <f t="shared" si="8"/>
        <v>1</v>
      </c>
      <c r="M195" s="4">
        <f t="shared" si="11"/>
        <v>15.916666666666666</v>
      </c>
    </row>
    <row r="196" spans="9:13" x14ac:dyDescent="0.3">
      <c r="I196" s="4">
        <v>192</v>
      </c>
      <c r="J196" s="4">
        <f t="shared" si="9"/>
        <v>3.8854493239063475E-4</v>
      </c>
      <c r="K196" s="4">
        <f t="shared" si="10"/>
        <v>1.099671163087607</v>
      </c>
      <c r="L196" s="4">
        <f t="shared" ref="L196:L259" si="12">IF(I196&lt;onset_T,0,IF(I196&gt;stop_t,0,sup_T2D))</f>
        <v>1</v>
      </c>
      <c r="M196" s="4">
        <f t="shared" si="11"/>
        <v>16</v>
      </c>
    </row>
    <row r="197" spans="9:13" x14ac:dyDescent="0.3">
      <c r="I197" s="4">
        <v>193</v>
      </c>
      <c r="J197" s="4">
        <f t="shared" ref="J197:J260" si="13">J196+J196*r_C*(1-J196/K_C)+comp_D2C*K196*J196</f>
        <v>3.6134969563179599E-4</v>
      </c>
      <c r="K197" s="4">
        <f t="shared" ref="K197:K260" si="14">K196+K196*IF(L197=0,r_D,r_D*inc_r_D)*(1-K196/(K_D+L197))+comp_C2D*J196*K196</f>
        <v>1.0996941836436387</v>
      </c>
      <c r="L197" s="4">
        <f t="shared" si="12"/>
        <v>1</v>
      </c>
      <c r="M197" s="4">
        <f t="shared" ref="M197:M260" si="15">I197/12</f>
        <v>16.083333333333332</v>
      </c>
    </row>
    <row r="198" spans="9:13" x14ac:dyDescent="0.3">
      <c r="I198" s="4">
        <v>194</v>
      </c>
      <c r="J198" s="4">
        <f t="shared" si="13"/>
        <v>3.3605773222664841E-4</v>
      </c>
      <c r="K198" s="4">
        <f t="shared" si="14"/>
        <v>1.0997155924947575</v>
      </c>
      <c r="L198" s="4">
        <f t="shared" si="12"/>
        <v>1</v>
      </c>
      <c r="M198" s="4">
        <f t="shared" si="15"/>
        <v>16.166666666666668</v>
      </c>
    </row>
    <row r="199" spans="9:13" x14ac:dyDescent="0.3">
      <c r="I199" s="4">
        <v>195</v>
      </c>
      <c r="J199" s="4">
        <f t="shared" si="13"/>
        <v>3.1253586621912265E-4</v>
      </c>
      <c r="K199" s="4">
        <f t="shared" si="14"/>
        <v>1.0997355024961535</v>
      </c>
      <c r="L199" s="4">
        <f t="shared" si="12"/>
        <v>1</v>
      </c>
      <c r="M199" s="4">
        <f t="shared" si="15"/>
        <v>16.25</v>
      </c>
    </row>
    <row r="200" spans="9:13" x14ac:dyDescent="0.3">
      <c r="I200" s="4">
        <v>196</v>
      </c>
      <c r="J200" s="4">
        <f t="shared" si="13"/>
        <v>2.9066023677492859E-4</v>
      </c>
      <c r="K200" s="4">
        <f t="shared" si="14"/>
        <v>1.099754018598329</v>
      </c>
      <c r="L200" s="4">
        <f t="shared" si="12"/>
        <v>1</v>
      </c>
      <c r="M200" s="4">
        <f t="shared" si="15"/>
        <v>16.333333333333332</v>
      </c>
    </row>
    <row r="201" spans="9:13" x14ac:dyDescent="0.3">
      <c r="I201" s="4">
        <v>197</v>
      </c>
      <c r="J201" s="4">
        <f t="shared" si="13"/>
        <v>2.7031564709718766E-4</v>
      </c>
      <c r="K201" s="4">
        <f t="shared" si="14"/>
        <v>1.0997712384010736</v>
      </c>
      <c r="L201" s="4">
        <f t="shared" si="12"/>
        <v>1</v>
      </c>
      <c r="M201" s="4">
        <f t="shared" si="15"/>
        <v>16.416666666666668</v>
      </c>
    </row>
    <row r="202" spans="9:13" x14ac:dyDescent="0.3">
      <c r="I202" s="4">
        <v>198</v>
      </c>
      <c r="J202" s="4">
        <f t="shared" si="13"/>
        <v>2.5139495878595368E-4</v>
      </c>
      <c r="K202" s="4">
        <f t="shared" si="14"/>
        <v>1.0997872526685768</v>
      </c>
      <c r="L202" s="4">
        <f t="shared" si="12"/>
        <v>1</v>
      </c>
      <c r="M202" s="4">
        <f t="shared" si="15"/>
        <v>16.5</v>
      </c>
    </row>
    <row r="203" spans="9:13" x14ac:dyDescent="0.3">
      <c r="I203" s="4">
        <v>199</v>
      </c>
      <c r="J203" s="4">
        <f t="shared" si="13"/>
        <v>2.3379852847846448E-4</v>
      </c>
      <c r="K203" s="4">
        <f t="shared" si="14"/>
        <v>1.0998021458084053</v>
      </c>
      <c r="L203" s="4">
        <f t="shared" si="12"/>
        <v>1</v>
      </c>
      <c r="M203" s="4">
        <f t="shared" si="15"/>
        <v>16.583333333333332</v>
      </c>
    </row>
    <row r="204" spans="9:13" x14ac:dyDescent="0.3">
      <c r="I204" s="4">
        <v>200</v>
      </c>
      <c r="J204" s="4">
        <f t="shared" si="13"/>
        <v>2.1743368382595379E-4</v>
      </c>
      <c r="K204" s="4">
        <f t="shared" si="14"/>
        <v>1.0998159963168879</v>
      </c>
      <c r="L204" s="4">
        <f t="shared" si="12"/>
        <v>1</v>
      </c>
      <c r="M204" s="4">
        <f t="shared" si="15"/>
        <v>16.666666666666668</v>
      </c>
    </row>
    <row r="205" spans="9:13" x14ac:dyDescent="0.3">
      <c r="I205" s="4">
        <v>201</v>
      </c>
      <c r="J205" s="4">
        <f t="shared" si="13"/>
        <v>2.0221423606683902E-4</v>
      </c>
      <c r="K205" s="4">
        <f t="shared" si="14"/>
        <v>1.0998288771932665</v>
      </c>
      <c r="L205" s="4">
        <f t="shared" si="12"/>
        <v>1</v>
      </c>
      <c r="M205" s="4">
        <f t="shared" si="15"/>
        <v>16.75</v>
      </c>
    </row>
    <row r="206" spans="9:13" x14ac:dyDescent="0.3">
      <c r="I206" s="4">
        <v>202</v>
      </c>
      <c r="J206" s="4">
        <f t="shared" si="13"/>
        <v>1.880600266460975E-4</v>
      </c>
      <c r="K206" s="4">
        <f t="shared" si="14"/>
        <v>1.0998408563248081</v>
      </c>
      <c r="L206" s="4">
        <f t="shared" si="12"/>
        <v>1</v>
      </c>
      <c r="M206" s="4">
        <f t="shared" si="15"/>
        <v>16.833333333333332</v>
      </c>
    </row>
    <row r="207" spans="9:13" x14ac:dyDescent="0.3">
      <c r="I207" s="4">
        <v>203</v>
      </c>
      <c r="J207" s="4">
        <f t="shared" si="13"/>
        <v>1.7489650550758679E-4</v>
      </c>
      <c r="K207" s="4">
        <f t="shared" si="14"/>
        <v>1.0998519968449156</v>
      </c>
      <c r="L207" s="4">
        <f t="shared" si="12"/>
        <v>1</v>
      </c>
      <c r="M207" s="4">
        <f t="shared" si="15"/>
        <v>16.916666666666668</v>
      </c>
    </row>
    <row r="208" spans="9:13" x14ac:dyDescent="0.3">
      <c r="I208" s="4">
        <v>204</v>
      </c>
      <c r="J208" s="4">
        <f t="shared" si="13"/>
        <v>1.6265433885083558E-4</v>
      </c>
      <c r="K208" s="4">
        <f t="shared" si="14"/>
        <v>1.099862357466135</v>
      </c>
      <c r="L208" s="4">
        <f t="shared" si="12"/>
        <v>1</v>
      </c>
      <c r="M208" s="4">
        <f t="shared" si="15"/>
        <v>17</v>
      </c>
    </row>
    <row r="209" spans="9:13" x14ac:dyDescent="0.3">
      <c r="I209" s="4">
        <v>205</v>
      </c>
      <c r="J209" s="4">
        <f t="shared" si="13"/>
        <v>1.5126904429725374E-4</v>
      </c>
      <c r="K209" s="4">
        <f t="shared" si="14"/>
        <v>1.0998719927898197</v>
      </c>
      <c r="L209" s="4">
        <f t="shared" si="12"/>
        <v>1</v>
      </c>
      <c r="M209" s="4">
        <f t="shared" si="15"/>
        <v>17.083333333333332</v>
      </c>
    </row>
    <row r="210" spans="9:13" x14ac:dyDescent="0.3">
      <c r="I210" s="4">
        <v>206</v>
      </c>
      <c r="J210" s="4">
        <f t="shared" si="13"/>
        <v>1.4068065155355101E-4</v>
      </c>
      <c r="K210" s="4">
        <f t="shared" si="14"/>
        <v>1.0998809535940912</v>
      </c>
      <c r="L210" s="4">
        <f t="shared" si="12"/>
        <v>1</v>
      </c>
      <c r="M210" s="4">
        <f t="shared" si="15"/>
        <v>17.166666666666668</v>
      </c>
    </row>
    <row r="211" spans="9:13" x14ac:dyDescent="0.3">
      <c r="I211" s="4">
        <v>207</v>
      </c>
      <c r="J211" s="4">
        <f t="shared" si="13"/>
        <v>1.3083338679313388E-4</v>
      </c>
      <c r="K211" s="4">
        <f t="shared" si="14"/>
        <v>1.099889287101619</v>
      </c>
      <c r="L211" s="4">
        <f t="shared" si="12"/>
        <v>1</v>
      </c>
      <c r="M211" s="4">
        <f t="shared" si="15"/>
        <v>17.25</v>
      </c>
    </row>
    <row r="212" spans="9:13" x14ac:dyDescent="0.3">
      <c r="I212" s="4">
        <v>208</v>
      </c>
      <c r="J212" s="4">
        <f t="shared" si="13"/>
        <v>1.2167537910004093E-4</v>
      </c>
      <c r="K212" s="4">
        <f t="shared" si="14"/>
        <v>1.0998970372286341</v>
      </c>
      <c r="L212" s="4">
        <f t="shared" si="12"/>
        <v>1</v>
      </c>
      <c r="M212" s="4">
        <f t="shared" si="15"/>
        <v>17.333333333333332</v>
      </c>
    </row>
    <row r="213" spans="9:13" x14ac:dyDescent="0.3">
      <c r="I213" s="4">
        <v>209</v>
      </c>
      <c r="J213" s="4">
        <f t="shared" si="13"/>
        <v>1.1315838743520403E-4</v>
      </c>
      <c r="K213" s="4">
        <f t="shared" si="14"/>
        <v>1.0999042448164948</v>
      </c>
      <c r="L213" s="4">
        <f t="shared" si="12"/>
        <v>1</v>
      </c>
      <c r="M213" s="4">
        <f t="shared" si="15"/>
        <v>17.416666666666668</v>
      </c>
    </row>
    <row r="214" spans="9:13" x14ac:dyDescent="0.3">
      <c r="I214" s="4">
        <v>210</v>
      </c>
      <c r="J214" s="4">
        <f t="shared" si="13"/>
        <v>1.052375466920735E-4</v>
      </c>
      <c r="K214" s="4">
        <f t="shared" si="14"/>
        <v>1.0999109478470273</v>
      </c>
      <c r="L214" s="4">
        <f t="shared" si="12"/>
        <v>1</v>
      </c>
      <c r="M214" s="4">
        <f t="shared" si="15"/>
        <v>17.5</v>
      </c>
    </row>
    <row r="215" spans="9:13" x14ac:dyDescent="0.3">
      <c r="I215" s="4">
        <v>211</v>
      </c>
      <c r="J215" s="4">
        <f t="shared" si="13"/>
        <v>9.7871131508464585E-5</v>
      </c>
      <c r="K215" s="4">
        <f t="shared" si="14"/>
        <v>1.0999171816427786</v>
      </c>
      <c r="L215" s="4">
        <f t="shared" si="12"/>
        <v>1</v>
      </c>
      <c r="M215" s="4">
        <f t="shared" si="15"/>
        <v>17.583333333333332</v>
      </c>
    </row>
    <row r="216" spans="9:13" x14ac:dyDescent="0.3">
      <c r="I216" s="4">
        <v>212</v>
      </c>
      <c r="J216" s="4">
        <f t="shared" si="13"/>
        <v>9.1020336594380832E-5</v>
      </c>
      <c r="K216" s="4">
        <f t="shared" si="14"/>
        <v>1.0999229790532403</v>
      </c>
      <c r="L216" s="4">
        <f t="shared" si="12"/>
        <v>1</v>
      </c>
      <c r="M216" s="4">
        <f t="shared" si="15"/>
        <v>17.666666666666668</v>
      </c>
    </row>
    <row r="217" spans="9:13" x14ac:dyDescent="0.3">
      <c r="I217" s="4">
        <v>213</v>
      </c>
      <c r="J217" s="4">
        <f t="shared" si="13"/>
        <v>8.4649072422022883E-5</v>
      </c>
      <c r="K217" s="4">
        <f t="shared" si="14"/>
        <v>1.0999283706280274</v>
      </c>
      <c r="L217" s="4">
        <f t="shared" si="12"/>
        <v>1</v>
      </c>
      <c r="M217" s="4">
        <f t="shared" si="15"/>
        <v>17.75</v>
      </c>
    </row>
    <row r="218" spans="9:13" x14ac:dyDescent="0.3">
      <c r="I218" s="4">
        <v>214</v>
      </c>
      <c r="J218" s="4">
        <f t="shared" si="13"/>
        <v>7.8723775204641119E-5</v>
      </c>
      <c r="K218" s="4">
        <f t="shared" si="14"/>
        <v>1.0999333847779249</v>
      </c>
      <c r="L218" s="4">
        <f t="shared" si="12"/>
        <v>1</v>
      </c>
      <c r="M218" s="4">
        <f t="shared" si="15"/>
        <v>17.833333333333332</v>
      </c>
    </row>
    <row r="219" spans="9:13" x14ac:dyDescent="0.3">
      <c r="I219" s="4">
        <v>215</v>
      </c>
      <c r="J219" s="4">
        <f t="shared" si="13"/>
        <v>7.3213230165752429E-5</v>
      </c>
      <c r="K219" s="4">
        <f t="shared" si="14"/>
        <v>1.0999380479246534</v>
      </c>
      <c r="L219" s="4">
        <f t="shared" si="12"/>
        <v>1</v>
      </c>
      <c r="M219" s="4">
        <f t="shared" si="15"/>
        <v>17.916666666666668</v>
      </c>
    </row>
    <row r="220" spans="9:13" x14ac:dyDescent="0.3">
      <c r="I220" s="4">
        <v>216</v>
      </c>
      <c r="J220" s="4">
        <f t="shared" si="13"/>
        <v>6.8088407169899389E-5</v>
      </c>
      <c r="K220" s="4">
        <f t="shared" si="14"/>
        <v>1.0999423846401468</v>
      </c>
      <c r="L220" s="4">
        <f t="shared" si="12"/>
        <v>1</v>
      </c>
      <c r="M220" s="4">
        <f t="shared" si="15"/>
        <v>18</v>
      </c>
    </row>
    <row r="221" spans="9:13" x14ac:dyDescent="0.3">
      <c r="I221" s="4">
        <v>217</v>
      </c>
      <c r="J221" s="4">
        <f t="shared" si="13"/>
        <v>6.332230785094397E-5</v>
      </c>
      <c r="K221" s="4">
        <f t="shared" si="14"/>
        <v>1.0999464177760718</v>
      </c>
      <c r="L221" s="4">
        <f t="shared" si="12"/>
        <v>1</v>
      </c>
      <c r="M221" s="4">
        <f t="shared" si="15"/>
        <v>18.083333333333332</v>
      </c>
    </row>
    <row r="222" spans="9:13" x14ac:dyDescent="0.3">
      <c r="I222" s="4">
        <v>218</v>
      </c>
      <c r="J222" s="4">
        <f t="shared" si="13"/>
        <v>5.8889823434192934E-5</v>
      </c>
      <c r="K222" s="4">
        <f t="shared" si="14"/>
        <v>1.099950168584279</v>
      </c>
      <c r="L222" s="4">
        <f t="shared" si="12"/>
        <v>1</v>
      </c>
      <c r="M222" s="4">
        <f t="shared" si="15"/>
        <v>18.166666666666668</v>
      </c>
    </row>
    <row r="223" spans="9:13" x14ac:dyDescent="0.3">
      <c r="I223" s="4">
        <v>219</v>
      </c>
      <c r="J223" s="4">
        <f t="shared" si="13"/>
        <v>5.4767602504758473E-5</v>
      </c>
      <c r="K223" s="4">
        <f t="shared" si="14"/>
        <v>1.0999536568288164</v>
      </c>
      <c r="L223" s="4">
        <f t="shared" si="12"/>
        <v>1</v>
      </c>
      <c r="M223" s="4">
        <f t="shared" si="15"/>
        <v>18.25</v>
      </c>
    </row>
    <row r="224" spans="9:13" x14ac:dyDescent="0.3">
      <c r="I224" s="4">
        <v>220</v>
      </c>
      <c r="J224" s="4">
        <f t="shared" si="13"/>
        <v>5.0933928026758408E-5</v>
      </c>
      <c r="K224" s="4">
        <f t="shared" si="14"/>
        <v>1.0999569008900991</v>
      </c>
      <c r="L224" s="4">
        <f t="shared" si="12"/>
        <v>1</v>
      </c>
      <c r="M224" s="4">
        <f t="shared" si="15"/>
        <v>18.333333333333332</v>
      </c>
    </row>
    <row r="225" spans="9:13" x14ac:dyDescent="0.3">
      <c r="I225" s="4">
        <v>221</v>
      </c>
      <c r="J225" s="4">
        <f t="shared" si="13"/>
        <v>4.7368602966524025E-5</v>
      </c>
      <c r="K225" s="4">
        <f t="shared" si="14"/>
        <v>1.0999599178617836</v>
      </c>
      <c r="L225" s="4">
        <f t="shared" si="12"/>
        <v>1</v>
      </c>
      <c r="M225" s="4">
        <f t="shared" si="15"/>
        <v>18.416666666666668</v>
      </c>
    </row>
    <row r="226" spans="9:13" x14ac:dyDescent="0.3">
      <c r="I226" s="4">
        <v>222</v>
      </c>
      <c r="J226" s="4">
        <f t="shared" si="13"/>
        <v>4.4052843918163532E-5</v>
      </c>
      <c r="K226" s="4">
        <f t="shared" si="14"/>
        <v>1.0999627236408591</v>
      </c>
      <c r="L226" s="4">
        <f t="shared" si="12"/>
        <v>1</v>
      </c>
      <c r="M226" s="4">
        <f t="shared" si="15"/>
        <v>18.5</v>
      </c>
    </row>
    <row r="227" spans="9:13" x14ac:dyDescent="0.3">
      <c r="I227" s="4">
        <v>223</v>
      </c>
      <c r="J227" s="4">
        <f t="shared" si="13"/>
        <v>4.096918217185971E-5</v>
      </c>
      <c r="K227" s="4">
        <f t="shared" si="14"/>
        <v>1.0999653330114278</v>
      </c>
      <c r="L227" s="4">
        <f t="shared" si="12"/>
        <v>1</v>
      </c>
      <c r="M227" s="4">
        <f t="shared" si="15"/>
        <v>18.583333333333332</v>
      </c>
    </row>
    <row r="228" spans="9:13" x14ac:dyDescent="0.3">
      <c r="I228" s="4">
        <v>224</v>
      </c>
      <c r="J228" s="4">
        <f t="shared" si="13"/>
        <v>3.810137170438039E-5</v>
      </c>
      <c r="K228" s="4">
        <f t="shared" si="14"/>
        <v>1.0999677597226223</v>
      </c>
      <c r="L228" s="4">
        <f t="shared" si="12"/>
        <v>1</v>
      </c>
      <c r="M228" s="4">
        <f t="shared" si="15"/>
        <v>18.666666666666668</v>
      </c>
    </row>
    <row r="229" spans="9:13" x14ac:dyDescent="0.3">
      <c r="I229" s="4">
        <v>225</v>
      </c>
      <c r="J229" s="4">
        <f t="shared" si="13"/>
        <v>3.5434303607653341E-5</v>
      </c>
      <c r="K229" s="4">
        <f t="shared" si="14"/>
        <v>1.0999700165610622</v>
      </c>
      <c r="L229" s="4">
        <f t="shared" si="12"/>
        <v>1</v>
      </c>
      <c r="M229" s="4">
        <f t="shared" si="15"/>
        <v>18.75</v>
      </c>
    </row>
    <row r="230" spans="9:13" x14ac:dyDescent="0.3">
      <c r="I230" s="4">
        <v>226</v>
      </c>
      <c r="J230" s="4">
        <f t="shared" si="13"/>
        <v>3.295392650509249E-5</v>
      </c>
      <c r="K230" s="4">
        <f t="shared" si="14"/>
        <v>1.0999721154182414</v>
      </c>
      <c r="L230" s="4">
        <f t="shared" si="12"/>
        <v>1</v>
      </c>
      <c r="M230" s="4">
        <f t="shared" si="15"/>
        <v>18.833333333333332</v>
      </c>
    </row>
    <row r="231" spans="9:13" x14ac:dyDescent="0.3">
      <c r="I231" s="4">
        <v>227</v>
      </c>
      <c r="J231" s="4">
        <f t="shared" si="13"/>
        <v>3.064717253683678E-5</v>
      </c>
      <c r="K231" s="4">
        <f t="shared" si="14"/>
        <v>1.0999740673531955</v>
      </c>
      <c r="L231" s="4">
        <f t="shared" si="12"/>
        <v>1</v>
      </c>
      <c r="M231" s="4">
        <f t="shared" si="15"/>
        <v>18.916666666666668</v>
      </c>
    </row>
    <row r="232" spans="9:13" x14ac:dyDescent="0.3">
      <c r="I232" s="4">
        <v>228</v>
      </c>
      <c r="J232" s="4">
        <f t="shared" si="13"/>
        <v>2.8501888524340722E-5</v>
      </c>
      <c r="K232" s="4">
        <f t="shared" si="14"/>
        <v>1.0999758826507804</v>
      </c>
      <c r="L232" s="4">
        <f t="shared" si="12"/>
        <v>1</v>
      </c>
      <c r="M232" s="4">
        <f t="shared" si="15"/>
        <v>19</v>
      </c>
    </row>
    <row r="233" spans="9:13" x14ac:dyDescent="0.3">
      <c r="I233" s="4">
        <v>229</v>
      </c>
      <c r="J233" s="4">
        <f t="shared" si="13"/>
        <v>2.6506771951989246E-5</v>
      </c>
      <c r="K233" s="4">
        <f t="shared" si="14"/>
        <v>1.0999775708758717</v>
      </c>
      <c r="L233" s="4">
        <f t="shared" si="12"/>
        <v>1</v>
      </c>
      <c r="M233" s="4">
        <f t="shared" si="15"/>
        <v>19.083333333333332</v>
      </c>
    </row>
    <row r="234" spans="9:13" x14ac:dyDescent="0.3">
      <c r="I234" s="4">
        <v>230</v>
      </c>
      <c r="J234" s="4">
        <f t="shared" si="13"/>
        <v>2.4651311428741771E-5</v>
      </c>
      <c r="K234" s="4">
        <f t="shared" si="14"/>
        <v>1.0999791409237685</v>
      </c>
      <c r="L234" s="4">
        <f t="shared" si="12"/>
        <v>1</v>
      </c>
      <c r="M234" s="4">
        <f t="shared" si="15"/>
        <v>19.166666666666668</v>
      </c>
    </row>
    <row r="235" spans="9:13" x14ac:dyDescent="0.3">
      <c r="I235" s="4">
        <v>231</v>
      </c>
      <c r="J235" s="4">
        <f t="shared" si="13"/>
        <v>2.2925731316373434E-5</v>
      </c>
      <c r="K235" s="4">
        <f t="shared" si="14"/>
        <v>1.0999806010670687</v>
      </c>
      <c r="L235" s="4">
        <f t="shared" si="12"/>
        <v>1</v>
      </c>
      <c r="M235" s="4">
        <f t="shared" si="15"/>
        <v>19.25</v>
      </c>
    </row>
    <row r="236" spans="9:13" x14ac:dyDescent="0.3">
      <c r="I236" s="4">
        <v>232</v>
      </c>
      <c r="J236" s="4">
        <f t="shared" si="13"/>
        <v>2.1320940232798678E-5</v>
      </c>
      <c r="K236" s="4">
        <f t="shared" si="14"/>
        <v>1.0999819589992621</v>
      </c>
      <c r="L236" s="4">
        <f t="shared" si="12"/>
        <v>1</v>
      </c>
      <c r="M236" s="4">
        <f t="shared" si="15"/>
        <v>19.333333333333332</v>
      </c>
    </row>
    <row r="237" spans="9:13" x14ac:dyDescent="0.3">
      <c r="I237" s="4">
        <v>233</v>
      </c>
      <c r="J237" s="4">
        <f t="shared" si="13"/>
        <v>1.9828483159348604E-5</v>
      </c>
      <c r="K237" s="4">
        <f t="shared" si="14"/>
        <v>1.0999832218752714</v>
      </c>
      <c r="L237" s="4">
        <f t="shared" si="12"/>
        <v>1</v>
      </c>
      <c r="M237" s="4">
        <f t="shared" si="15"/>
        <v>19.416666666666668</v>
      </c>
    </row>
    <row r="238" spans="9:13" x14ac:dyDescent="0.3">
      <c r="I238" s="4">
        <v>234</v>
      </c>
      <c r="J238" s="4">
        <f t="shared" si="13"/>
        <v>1.8440496899835263E-5</v>
      </c>
      <c r="K238" s="4">
        <f t="shared" si="14"/>
        <v>1.0999843963491551</v>
      </c>
      <c r="L238" s="4">
        <f t="shared" si="12"/>
        <v>1</v>
      </c>
      <c r="M238" s="4">
        <f t="shared" si="15"/>
        <v>19.5</v>
      </c>
    </row>
    <row r="239" spans="9:13" x14ac:dyDescent="0.3">
      <c r="I239" s="4">
        <v>235</v>
      </c>
      <c r="J239" s="4">
        <f t="shared" si="13"/>
        <v>1.7149668656872914E-5</v>
      </c>
      <c r="K239" s="4">
        <f t="shared" si="14"/>
        <v>1.0999854886091711</v>
      </c>
      <c r="L239" s="4">
        <f t="shared" si="12"/>
        <v>1</v>
      </c>
      <c r="M239" s="4">
        <f t="shared" si="15"/>
        <v>19.583333333333332</v>
      </c>
    </row>
    <row r="240" spans="9:13" x14ac:dyDescent="0.3">
      <c r="I240" s="4">
        <v>236</v>
      </c>
      <c r="J240" s="4">
        <f t="shared" si="13"/>
        <v>1.5949197507330446E-5</v>
      </c>
      <c r="K240" s="4">
        <f t="shared" si="14"/>
        <v>1.0999865044103838</v>
      </c>
      <c r="L240" s="4">
        <f t="shared" si="12"/>
        <v>1</v>
      </c>
      <c r="M240" s="4">
        <f t="shared" si="15"/>
        <v>19.666666666666668</v>
      </c>
    </row>
    <row r="241" spans="9:13" x14ac:dyDescent="0.3">
      <c r="I241" s="4">
        <v>237</v>
      </c>
      <c r="J241" s="4">
        <f t="shared" si="13"/>
        <v>1.4832758574046998E-5</v>
      </c>
      <c r="K241" s="4">
        <f t="shared" si="14"/>
        <v>1.099987449104991</v>
      </c>
      <c r="L241" s="4">
        <f t="shared" si="12"/>
        <v>1</v>
      </c>
      <c r="M241" s="4">
        <f t="shared" si="15"/>
        <v>19.75</v>
      </c>
    </row>
    <row r="242" spans="9:13" x14ac:dyDescent="0.3">
      <c r="I242" s="4">
        <v>238</v>
      </c>
      <c r="J242" s="4">
        <f t="shared" si="13"/>
        <v>1.379446970513378E-5</v>
      </c>
      <c r="K242" s="4">
        <f t="shared" si="14"/>
        <v>1.0999883276705251</v>
      </c>
      <c r="L242" s="4">
        <f t="shared" si="12"/>
        <v>1</v>
      </c>
      <c r="M242" s="4">
        <f t="shared" si="15"/>
        <v>19.833333333333332</v>
      </c>
    </row>
    <row r="243" spans="9:13" x14ac:dyDescent="0.3">
      <c r="I243" s="4">
        <v>239</v>
      </c>
      <c r="J243" s="4">
        <f t="shared" si="13"/>
        <v>1.2828860485384315E-5</v>
      </c>
      <c r="K243" s="4">
        <f t="shared" si="14"/>
        <v>1.0999891447360823</v>
      </c>
      <c r="L243" s="4">
        <f t="shared" si="12"/>
        <v>1</v>
      </c>
      <c r="M243" s="4">
        <f t="shared" si="15"/>
        <v>19.916666666666668</v>
      </c>
    </row>
    <row r="244" spans="9:13" x14ac:dyDescent="0.3">
      <c r="I244" s="4">
        <v>240</v>
      </c>
      <c r="J244" s="4">
        <f t="shared" si="13"/>
        <v>1.1930843416591476E-5</v>
      </c>
      <c r="K244" s="4">
        <f t="shared" si="14"/>
        <v>1.0999899046067136</v>
      </c>
      <c r="L244" s="4">
        <f t="shared" si="12"/>
        <v>1</v>
      </c>
      <c r="M244" s="4">
        <f t="shared" si="15"/>
        <v>20</v>
      </c>
    </row>
    <row r="245" spans="9:13" x14ac:dyDescent="0.3">
      <c r="I245" s="4">
        <v>241</v>
      </c>
      <c r="J245" s="4">
        <f t="shared" si="13"/>
        <v>1.1095687114987684E-5</v>
      </c>
      <c r="K245" s="4">
        <f t="shared" si="14"/>
        <v>1.0999906112861093</v>
      </c>
      <c r="L245" s="4">
        <f t="shared" si="12"/>
        <v>1</v>
      </c>
      <c r="M245" s="4">
        <f t="shared" si="15"/>
        <v>20.083333333333332</v>
      </c>
    </row>
    <row r="246" spans="9:13" x14ac:dyDescent="0.3">
      <c r="I246" s="4">
        <v>242</v>
      </c>
      <c r="J246" s="4">
        <f t="shared" si="13"/>
        <v>1.0318991384644012E-5</v>
      </c>
      <c r="K246" s="4">
        <f t="shared" si="14"/>
        <v>1.0999912684976954</v>
      </c>
      <c r="L246" s="4">
        <f t="shared" si="12"/>
        <v>1</v>
      </c>
      <c r="M246" s="4">
        <f t="shared" si="15"/>
        <v>20.166666666666668</v>
      </c>
    </row>
    <row r="247" spans="9:13" x14ac:dyDescent="0.3">
      <c r="I247" s="4">
        <v>243</v>
      </c>
      <c r="J247" s="4">
        <f t="shared" si="13"/>
        <v>9.5966640355408628E-6</v>
      </c>
      <c r="K247" s="4">
        <f t="shared" si="14"/>
        <v>1.0999918797042525</v>
      </c>
      <c r="L247" s="4">
        <f t="shared" si="12"/>
        <v>1</v>
      </c>
      <c r="M247" s="4">
        <f t="shared" si="15"/>
        <v>20.25</v>
      </c>
    </row>
    <row r="248" spans="9:13" x14ac:dyDescent="0.3">
      <c r="I248" s="4">
        <v>244</v>
      </c>
      <c r="J248" s="4">
        <f t="shared" si="13"/>
        <v>8.9248993242089422E-6</v>
      </c>
      <c r="K248" s="4">
        <f t="shared" si="14"/>
        <v>1.0999924481261618</v>
      </c>
      <c r="L248" s="4">
        <f t="shared" si="12"/>
        <v>1</v>
      </c>
      <c r="M248" s="4">
        <f t="shared" si="15"/>
        <v>20.333333333333332</v>
      </c>
    </row>
    <row r="249" spans="9:13" x14ac:dyDescent="0.3">
      <c r="I249" s="4">
        <v>245</v>
      </c>
      <c r="J249" s="4">
        <f t="shared" si="13"/>
        <v>8.3001579033828674E-6</v>
      </c>
      <c r="K249" s="4">
        <f t="shared" si="14"/>
        <v>1.0999929767583745</v>
      </c>
      <c r="L249" s="4">
        <f t="shared" si="12"/>
        <v>1</v>
      </c>
      <c r="M249" s="4">
        <f t="shared" si="15"/>
        <v>20.416666666666668</v>
      </c>
    </row>
    <row r="250" spans="9:13" x14ac:dyDescent="0.3">
      <c r="I250" s="4">
        <v>246</v>
      </c>
      <c r="J250" s="4">
        <f t="shared" si="13"/>
        <v>7.7191481750557808E-6</v>
      </c>
      <c r="K250" s="4">
        <f t="shared" si="14"/>
        <v>1.0999934683861914</v>
      </c>
      <c r="L250" s="4">
        <f t="shared" si="12"/>
        <v>1</v>
      </c>
      <c r="M250" s="4">
        <f t="shared" si="15"/>
        <v>20.5</v>
      </c>
    </row>
    <row r="251" spans="9:13" x14ac:dyDescent="0.3">
      <c r="I251" s="4">
        <v>247</v>
      </c>
      <c r="J251" s="4">
        <f t="shared" si="13"/>
        <v>7.1788089487135563E-6</v>
      </c>
      <c r="K251" s="4">
        <f t="shared" si="14"/>
        <v>1.0999939255999391</v>
      </c>
      <c r="L251" s="4">
        <f t="shared" si="12"/>
        <v>1</v>
      </c>
      <c r="M251" s="4">
        <f t="shared" si="15"/>
        <v>20.583333333333332</v>
      </c>
    </row>
    <row r="252" spans="9:13" x14ac:dyDescent="0.3">
      <c r="I252" s="4">
        <v>248</v>
      </c>
      <c r="J252" s="4">
        <f t="shared" si="13"/>
        <v>6.6762933134004227E-6</v>
      </c>
      <c r="K252" s="4">
        <f t="shared" si="14"/>
        <v>1.0999943508086187</v>
      </c>
      <c r="L252" s="4">
        <f t="shared" si="12"/>
        <v>1</v>
      </c>
      <c r="M252" s="4">
        <f t="shared" si="15"/>
        <v>20.666666666666668</v>
      </c>
    </row>
    <row r="253" spans="9:13" x14ac:dyDescent="0.3">
      <c r="I253" s="4">
        <v>249</v>
      </c>
      <c r="J253" s="4">
        <f t="shared" si="13"/>
        <v>6.2089536386602596E-6</v>
      </c>
      <c r="K253" s="4">
        <f t="shared" si="14"/>
        <v>1.0999947462525996</v>
      </c>
      <c r="L253" s="4">
        <f t="shared" si="12"/>
        <v>1</v>
      </c>
      <c r="M253" s="4">
        <f t="shared" si="15"/>
        <v>20.75</v>
      </c>
    </row>
    <row r="254" spans="9:13" x14ac:dyDescent="0.3">
      <c r="I254" s="4">
        <v>250</v>
      </c>
      <c r="J254" s="4">
        <f t="shared" si="13"/>
        <v>5.7743276253430565E-6</v>
      </c>
      <c r="K254" s="4">
        <f t="shared" si="14"/>
        <v>1.0999951140154232</v>
      </c>
      <c r="L254" s="4">
        <f t="shared" si="12"/>
        <v>1</v>
      </c>
      <c r="M254" s="4">
        <f t="shared" si="15"/>
        <v>20.833333333333332</v>
      </c>
    </row>
    <row r="255" spans="9:13" x14ac:dyDescent="0.3">
      <c r="I255" s="4">
        <v>251</v>
      </c>
      <c r="J255" s="4">
        <f t="shared" si="13"/>
        <v>5.3701253327952577E-6</v>
      </c>
      <c r="K255" s="4">
        <f t="shared" si="14"/>
        <v>1.0999954560347807</v>
      </c>
      <c r="L255" s="4">
        <f t="shared" si="12"/>
        <v>1</v>
      </c>
      <c r="M255" s="4">
        <f t="shared" si="15"/>
        <v>20.916666666666668</v>
      </c>
    </row>
    <row r="256" spans="9:13" x14ac:dyDescent="0.3">
      <c r="I256" s="4">
        <v>252</v>
      </c>
      <c r="J256" s="4">
        <f t="shared" si="13"/>
        <v>4.994217114095223E-6</v>
      </c>
      <c r="K256" s="4">
        <f t="shared" si="14"/>
        <v>1.099995774112724</v>
      </c>
      <c r="L256" s="4">
        <f t="shared" si="12"/>
        <v>1</v>
      </c>
      <c r="M256" s="4">
        <f t="shared" si="15"/>
        <v>21</v>
      </c>
    </row>
    <row r="257" spans="9:13" x14ac:dyDescent="0.3">
      <c r="I257" s="4">
        <v>253</v>
      </c>
      <c r="J257" s="4">
        <f t="shared" si="13"/>
        <v>4.6446223957775809E-6</v>
      </c>
      <c r="K257" s="4">
        <f t="shared" si="14"/>
        <v>1.0999960699251603</v>
      </c>
      <c r="L257" s="4">
        <f t="shared" si="12"/>
        <v>1</v>
      </c>
      <c r="M257" s="4">
        <f t="shared" si="15"/>
        <v>21.083333333333332</v>
      </c>
    </row>
    <row r="258" spans="9:13" x14ac:dyDescent="0.3">
      <c r="I258" s="4">
        <v>254</v>
      </c>
      <c r="J258" s="4">
        <f t="shared" si="13"/>
        <v>4.3194992429382943E-6</v>
      </c>
      <c r="K258" s="4">
        <f t="shared" si="14"/>
        <v>1.099996345030682</v>
      </c>
      <c r="L258" s="4">
        <f t="shared" si="12"/>
        <v>1</v>
      </c>
      <c r="M258" s="4">
        <f t="shared" si="15"/>
        <v>21.166666666666668</v>
      </c>
    </row>
    <row r="259" spans="9:13" x14ac:dyDescent="0.3">
      <c r="I259" s="4">
        <v>255</v>
      </c>
      <c r="J259" s="4">
        <f t="shared" si="13"/>
        <v>4.017134654748998E-6</v>
      </c>
      <c r="K259" s="4">
        <f t="shared" si="14"/>
        <v>1.0999966008787787</v>
      </c>
      <c r="L259" s="4">
        <f t="shared" si="12"/>
        <v>1</v>
      </c>
      <c r="M259" s="4">
        <f t="shared" si="15"/>
        <v>21.25</v>
      </c>
    </row>
    <row r="260" spans="9:13" x14ac:dyDescent="0.3">
      <c r="I260" s="4">
        <v>256</v>
      </c>
      <c r="J260" s="4">
        <f t="shared" si="13"/>
        <v>3.7359355392564739E-6</v>
      </c>
      <c r="K260" s="4">
        <f t="shared" si="14"/>
        <v>1.0999968388174757</v>
      </c>
      <c r="L260" s="4">
        <f t="shared" ref="L260:L323" si="16">IF(I260&lt;onset_T,0,IF(I260&gt;stop_t,0,sup_T2D))</f>
        <v>1</v>
      </c>
      <c r="M260" s="4">
        <f t="shared" si="15"/>
        <v>21.333333333333332</v>
      </c>
    </row>
    <row r="261" spans="9:13" x14ac:dyDescent="0.3">
      <c r="I261" s="4">
        <v>257</v>
      </c>
      <c r="J261" s="4">
        <f t="shared" ref="J261:J324" si="17">J260+J260*r_C*(1-J260/K_C)+comp_D2C*K260*J260</f>
        <v>3.4744203199211956E-6</v>
      </c>
      <c r="K261" s="4">
        <f t="shared" ref="K261:K324" si="18">K260+K260*IF(L261=0,r_D,r_D*inc_r_D)*(1-K260/(K_D+L261))+comp_C2D*J260*K260</f>
        <v>1.0999970601004352</v>
      </c>
      <c r="L261" s="4">
        <f t="shared" si="16"/>
        <v>1</v>
      </c>
      <c r="M261" s="4">
        <f t="shared" ref="M261:M324" si="19">I261/12</f>
        <v>21.416666666666668</v>
      </c>
    </row>
    <row r="262" spans="9:13" x14ac:dyDescent="0.3">
      <c r="I262" s="4">
        <v>258</v>
      </c>
      <c r="J262" s="4">
        <f t="shared" si="17"/>
        <v>3.2312111296765855E-6</v>
      </c>
      <c r="K262" s="4">
        <f t="shared" si="18"/>
        <v>1.0999972658935631</v>
      </c>
      <c r="L262" s="4">
        <f t="shared" si="16"/>
        <v>1</v>
      </c>
      <c r="M262" s="4">
        <f t="shared" si="19"/>
        <v>21.5</v>
      </c>
    </row>
    <row r="263" spans="9:13" x14ac:dyDescent="0.3">
      <c r="I263" s="4">
        <v>259</v>
      </c>
      <c r="J263" s="4">
        <f t="shared" si="17"/>
        <v>3.0050265513854494E-6</v>
      </c>
      <c r="K263" s="4">
        <f t="shared" si="18"/>
        <v>1.0999974572811504</v>
      </c>
      <c r="L263" s="4">
        <f t="shared" si="16"/>
        <v>1</v>
      </c>
      <c r="M263" s="4">
        <f t="shared" si="19"/>
        <v>21.583333333333332</v>
      </c>
    </row>
    <row r="264" spans="9:13" x14ac:dyDescent="0.3">
      <c r="I264" s="4">
        <v>260</v>
      </c>
      <c r="J264" s="4">
        <f t="shared" si="17"/>
        <v>2.7946748664483131E-6</v>
      </c>
      <c r="K264" s="4">
        <f t="shared" si="18"/>
        <v>1.0999976352715883</v>
      </c>
      <c r="L264" s="4">
        <f t="shared" si="16"/>
        <v>1</v>
      </c>
      <c r="M264" s="4">
        <f t="shared" si="19"/>
        <v>21.666666666666668</v>
      </c>
    </row>
    <row r="265" spans="9:13" x14ac:dyDescent="0.3">
      <c r="I265" s="4">
        <v>261</v>
      </c>
      <c r="J265" s="4">
        <f t="shared" si="17"/>
        <v>2.5990477759952012E-6</v>
      </c>
      <c r="K265" s="4">
        <f t="shared" si="18"/>
        <v>1.0999978008026796</v>
      </c>
      <c r="L265" s="4">
        <f t="shared" si="16"/>
        <v>1</v>
      </c>
      <c r="M265" s="4">
        <f t="shared" si="19"/>
        <v>21.75</v>
      </c>
    </row>
    <row r="266" spans="9:13" x14ac:dyDescent="0.3">
      <c r="I266" s="4">
        <v>262</v>
      </c>
      <c r="J266" s="4">
        <f t="shared" si="17"/>
        <v>2.4171145615819166E-6</v>
      </c>
      <c r="K266" s="4">
        <f t="shared" si="18"/>
        <v>1.0999979547465806</v>
      </c>
      <c r="L266" s="4">
        <f t="shared" si="16"/>
        <v>1</v>
      </c>
      <c r="M266" s="4">
        <f t="shared" si="19"/>
        <v>21.833333333333332</v>
      </c>
    </row>
    <row r="267" spans="9:13" x14ac:dyDescent="0.3">
      <c r="I267" s="4">
        <v>263</v>
      </c>
      <c r="J267" s="4">
        <f t="shared" si="17"/>
        <v>2.247916654627126E-6</v>
      </c>
      <c r="K267" s="4">
        <f t="shared" si="18"/>
        <v>1.0999980979143964</v>
      </c>
      <c r="L267" s="4">
        <f t="shared" si="16"/>
        <v>1</v>
      </c>
      <c r="M267" s="4">
        <f t="shared" si="19"/>
        <v>21.916666666666668</v>
      </c>
    </row>
    <row r="268" spans="9:13" x14ac:dyDescent="0.3">
      <c r="I268" s="4">
        <v>264</v>
      </c>
      <c r="J268" s="4">
        <f t="shared" si="17"/>
        <v>2.0905625859798156E-6</v>
      </c>
      <c r="K268" s="4">
        <f t="shared" si="18"/>
        <v>1.099998231060455</v>
      </c>
      <c r="L268" s="4">
        <f t="shared" si="16"/>
        <v>1</v>
      </c>
      <c r="M268" s="4">
        <f t="shared" si="19"/>
        <v>22</v>
      </c>
    </row>
    <row r="269" spans="9:13" x14ac:dyDescent="0.3">
      <c r="I269" s="4">
        <v>265</v>
      </c>
      <c r="J269" s="4">
        <f t="shared" si="17"/>
        <v>1.9442232890092056E-6</v>
      </c>
      <c r="K269" s="4">
        <f t="shared" si="18"/>
        <v>1.0999983548862804</v>
      </c>
      <c r="L269" s="4">
        <f t="shared" si="16"/>
        <v>1</v>
      </c>
      <c r="M269" s="4">
        <f t="shared" si="19"/>
        <v>22.083333333333332</v>
      </c>
    </row>
    <row r="270" spans="9:13" x14ac:dyDescent="0.3">
      <c r="I270" s="4">
        <v>266</v>
      </c>
      <c r="J270" s="4">
        <f t="shared" si="17"/>
        <v>1.8081277314716131E-6</v>
      </c>
      <c r="K270" s="4">
        <f t="shared" si="18"/>
        <v>1.0999984700442904</v>
      </c>
      <c r="L270" s="4">
        <f t="shared" si="16"/>
        <v>1</v>
      </c>
      <c r="M270" s="4">
        <f t="shared" si="19"/>
        <v>22.166666666666668</v>
      </c>
    </row>
    <row r="271" spans="9:13" x14ac:dyDescent="0.3">
      <c r="I271" s="4">
        <v>267</v>
      </c>
      <c r="J271" s="4">
        <f t="shared" si="17"/>
        <v>1.6815588531407856E-6</v>
      </c>
      <c r="K271" s="4">
        <f t="shared" si="18"/>
        <v>1.0999985771412328</v>
      </c>
      <c r="L271" s="4">
        <f t="shared" si="16"/>
        <v>1</v>
      </c>
      <c r="M271" s="4">
        <f t="shared" si="19"/>
        <v>22.25</v>
      </c>
    </row>
    <row r="272" spans="9:13" x14ac:dyDescent="0.3">
      <c r="I272" s="4">
        <v>268</v>
      </c>
      <c r="J272" s="4">
        <f t="shared" si="17"/>
        <v>1.5638497877990556E-6</v>
      </c>
      <c r="K272" s="4">
        <f t="shared" si="18"/>
        <v>1.0999986767413836</v>
      </c>
      <c r="L272" s="4">
        <f t="shared" si="16"/>
        <v>1</v>
      </c>
      <c r="M272" s="4">
        <f t="shared" si="19"/>
        <v>22.333333333333332</v>
      </c>
    </row>
    <row r="273" spans="9:13" x14ac:dyDescent="0.3">
      <c r="I273" s="4">
        <v>269</v>
      </c>
      <c r="J273" s="4">
        <f t="shared" si="17"/>
        <v>1.4543803496847391E-6</v>
      </c>
      <c r="K273" s="4">
        <f t="shared" si="18"/>
        <v>1.099998769369519</v>
      </c>
      <c r="L273" s="4">
        <f t="shared" si="16"/>
        <v>1</v>
      </c>
      <c r="M273" s="4">
        <f t="shared" si="19"/>
        <v>22.416666666666668</v>
      </c>
    </row>
    <row r="274" spans="9:13" x14ac:dyDescent="0.3">
      <c r="I274" s="4">
        <v>270</v>
      </c>
      <c r="J274" s="4">
        <f t="shared" si="17"/>
        <v>1.352573765884435E-6</v>
      </c>
      <c r="K274" s="4">
        <f t="shared" si="18"/>
        <v>1.0999988555136804</v>
      </c>
      <c r="L274" s="4">
        <f t="shared" si="16"/>
        <v>1</v>
      </c>
      <c r="M274" s="4">
        <f t="shared" si="19"/>
        <v>22.5</v>
      </c>
    </row>
    <row r="275" spans="9:13" x14ac:dyDescent="0.3">
      <c r="I275" s="4">
        <v>271</v>
      </c>
      <c r="J275" s="4">
        <f t="shared" si="17"/>
        <v>1.2578936374545898E-6</v>
      </c>
      <c r="K275" s="4">
        <f t="shared" si="18"/>
        <v>1.0999989356277466</v>
      </c>
      <c r="L275" s="4">
        <f t="shared" si="16"/>
        <v>1</v>
      </c>
      <c r="M275" s="4">
        <f t="shared" si="19"/>
        <v>22.583333333333332</v>
      </c>
    </row>
    <row r="276" spans="9:13" x14ac:dyDescent="0.3">
      <c r="I276" s="4">
        <v>272</v>
      </c>
      <c r="J276" s="4">
        <f t="shared" si="17"/>
        <v>1.1698411132617251E-6</v>
      </c>
      <c r="K276" s="4">
        <f t="shared" si="18"/>
        <v>1.0999990101338251</v>
      </c>
      <c r="L276" s="4">
        <f t="shared" si="16"/>
        <v>1</v>
      </c>
      <c r="M276" s="4">
        <f t="shared" si="19"/>
        <v>22.666666666666668</v>
      </c>
    </row>
    <row r="277" spans="9:13" x14ac:dyDescent="0.3">
      <c r="I277" s="4">
        <v>273</v>
      </c>
      <c r="J277" s="4">
        <f t="shared" si="17"/>
        <v>1.0879522616513992E-6</v>
      </c>
      <c r="K277" s="4">
        <f t="shared" si="18"/>
        <v>1.0999990794244752</v>
      </c>
      <c r="L277" s="4">
        <f t="shared" si="16"/>
        <v>1</v>
      </c>
      <c r="M277" s="4">
        <f t="shared" si="19"/>
        <v>22.75</v>
      </c>
    </row>
    <row r="278" spans="9:13" x14ac:dyDescent="0.3">
      <c r="I278" s="4">
        <v>274</v>
      </c>
      <c r="J278" s="4">
        <f t="shared" si="17"/>
        <v>1.0117956260982277E-6</v>
      </c>
      <c r="K278" s="4">
        <f t="shared" si="18"/>
        <v>1.0999991438647774</v>
      </c>
      <c r="L278" s="4">
        <f t="shared" si="16"/>
        <v>1</v>
      </c>
      <c r="M278" s="4">
        <f t="shared" si="19"/>
        <v>22.833333333333332</v>
      </c>
    </row>
    <row r="279" spans="9:13" x14ac:dyDescent="0.3">
      <c r="I279" s="4">
        <v>275</v>
      </c>
      <c r="J279" s="4">
        <f t="shared" si="17"/>
        <v>9.4096995195856804E-7</v>
      </c>
      <c r="K279" s="4">
        <f t="shared" si="18"/>
        <v>1.0999992037942565</v>
      </c>
      <c r="L279" s="4">
        <f t="shared" si="16"/>
        <v>1</v>
      </c>
      <c r="M279" s="4">
        <f t="shared" si="19"/>
        <v>22.916666666666668</v>
      </c>
    </row>
    <row r="280" spans="9:13" x14ac:dyDescent="0.3">
      <c r="I280" s="4">
        <v>276</v>
      </c>
      <c r="J280" s="4">
        <f t="shared" si="17"/>
        <v>8.751020723489367E-7</v>
      </c>
      <c r="K280" s="4">
        <f t="shared" si="18"/>
        <v>1.0999992595286703</v>
      </c>
      <c r="L280" s="4">
        <f t="shared" si="16"/>
        <v>1</v>
      </c>
      <c r="M280" s="4">
        <f t="shared" si="19"/>
        <v>23</v>
      </c>
    </row>
    <row r="281" spans="9:13" x14ac:dyDescent="0.3">
      <c r="I281" s="4">
        <v>277</v>
      </c>
      <c r="J281" s="4">
        <f t="shared" si="17"/>
        <v>8.1384494201156467E-7</v>
      </c>
      <c r="K281" s="4">
        <f t="shared" si="18"/>
        <v>1.0999993113616733</v>
      </c>
      <c r="L281" s="4">
        <f t="shared" si="16"/>
        <v>1</v>
      </c>
      <c r="M281" s="4">
        <f t="shared" si="19"/>
        <v>23.083333333333332</v>
      </c>
    </row>
    <row r="282" spans="9:13" x14ac:dyDescent="0.3">
      <c r="I282" s="4">
        <v>278</v>
      </c>
      <c r="J282" s="4">
        <f t="shared" si="17"/>
        <v>7.5687580880818042E-7</v>
      </c>
      <c r="K282" s="4">
        <f t="shared" si="18"/>
        <v>1.0999993595663649</v>
      </c>
      <c r="L282" s="4">
        <f t="shared" si="16"/>
        <v>1</v>
      </c>
      <c r="M282" s="4">
        <f t="shared" si="19"/>
        <v>23.166666666666668</v>
      </c>
    </row>
    <row r="283" spans="9:13" x14ac:dyDescent="0.3">
      <c r="I283" s="4">
        <v>279</v>
      </c>
      <c r="J283" s="4">
        <f t="shared" si="17"/>
        <v>7.0389451320820435E-7</v>
      </c>
      <c r="K283" s="4">
        <f t="shared" si="18"/>
        <v>1.0999994043967267</v>
      </c>
      <c r="L283" s="4">
        <f t="shared" si="16"/>
        <v>1</v>
      </c>
      <c r="M283" s="4">
        <f t="shared" si="19"/>
        <v>23.25</v>
      </c>
    </row>
    <row r="284" spans="9:13" x14ac:dyDescent="0.3">
      <c r="I284" s="4">
        <v>280</v>
      </c>
      <c r="J284" s="4">
        <f t="shared" si="17"/>
        <v>6.5462190681188235E-7</v>
      </c>
      <c r="K284" s="4">
        <f t="shared" si="18"/>
        <v>1.0999994460889624</v>
      </c>
      <c r="L284" s="4">
        <f t="shared" si="16"/>
        <v>1</v>
      </c>
      <c r="M284" s="4">
        <f t="shared" si="19"/>
        <v>23.333333333333332</v>
      </c>
    </row>
    <row r="285" spans="9:13" x14ac:dyDescent="0.3">
      <c r="I285" s="4">
        <v>281</v>
      </c>
      <c r="J285" s="4">
        <f t="shared" si="17"/>
        <v>6.0879838157603445E-7</v>
      </c>
      <c r="K285" s="4">
        <f t="shared" si="18"/>
        <v>1.0999994848627406</v>
      </c>
      <c r="L285" s="4">
        <f t="shared" si="16"/>
        <v>1</v>
      </c>
      <c r="M285" s="4">
        <f t="shared" si="19"/>
        <v>23.416666666666668</v>
      </c>
    </row>
    <row r="286" spans="9:13" x14ac:dyDescent="0.3">
      <c r="I286" s="4">
        <v>282</v>
      </c>
      <c r="J286" s="4">
        <f t="shared" si="17"/>
        <v>5.6618250199333769E-7</v>
      </c>
      <c r="K286" s="4">
        <f t="shared" si="18"/>
        <v>1.0999995209223536</v>
      </c>
      <c r="L286" s="4">
        <f t="shared" si="16"/>
        <v>1</v>
      </c>
      <c r="M286" s="4">
        <f t="shared" si="19"/>
        <v>23.5</v>
      </c>
    </row>
    <row r="287" spans="9:13" x14ac:dyDescent="0.3">
      <c r="I287" s="4">
        <v>283</v>
      </c>
      <c r="J287" s="4">
        <f t="shared" si="17"/>
        <v>5.2654973301848623E-7</v>
      </c>
      <c r="K287" s="4">
        <f t="shared" si="18"/>
        <v>1.0999995544577932</v>
      </c>
      <c r="L287" s="4">
        <f t="shared" si="16"/>
        <v>1</v>
      </c>
      <c r="M287" s="4">
        <f t="shared" si="19"/>
        <v>23.583333333333332</v>
      </c>
    </row>
    <row r="288" spans="9:13" x14ac:dyDescent="0.3">
      <c r="I288" s="4">
        <v>284</v>
      </c>
      <c r="J288" s="4">
        <f t="shared" si="17"/>
        <v>4.8969125703902502E-7</v>
      </c>
      <c r="K288" s="4">
        <f t="shared" si="18"/>
        <v>1.0999995856457514</v>
      </c>
      <c r="L288" s="4">
        <f t="shared" si="16"/>
        <v>1</v>
      </c>
      <c r="M288" s="4">
        <f t="shared" si="19"/>
        <v>23.666666666666668</v>
      </c>
    </row>
    <row r="289" spans="9:13" x14ac:dyDescent="0.3">
      <c r="I289" s="4">
        <v>285</v>
      </c>
      <c r="J289" s="4">
        <f t="shared" si="17"/>
        <v>4.5541287365779474E-7</v>
      </c>
      <c r="K289" s="4">
        <f t="shared" si="18"/>
        <v>1.0999996146505517</v>
      </c>
      <c r="L289" s="4">
        <f t="shared" si="16"/>
        <v>1</v>
      </c>
      <c r="M289" s="4">
        <f t="shared" si="19"/>
        <v>23.75</v>
      </c>
    </row>
    <row r="290" spans="9:13" x14ac:dyDescent="0.3">
      <c r="I290" s="4">
        <v>286</v>
      </c>
      <c r="J290" s="4">
        <f t="shared" si="17"/>
        <v>4.235339764902362E-7</v>
      </c>
      <c r="K290" s="4">
        <f t="shared" si="18"/>
        <v>1.099999641625016</v>
      </c>
      <c r="L290" s="4">
        <f t="shared" si="16"/>
        <v>1</v>
      </c>
      <c r="M290" s="4">
        <f t="shared" si="19"/>
        <v>23.833333333333332</v>
      </c>
    </row>
    <row r="291" spans="9:13" x14ac:dyDescent="0.3">
      <c r="I291" s="4">
        <v>287</v>
      </c>
      <c r="J291" s="4">
        <f t="shared" si="17"/>
        <v>3.9388660158556171E-7</v>
      </c>
      <c r="K291" s="4">
        <f t="shared" si="18"/>
        <v>1.0999996667112673</v>
      </c>
      <c r="L291" s="4">
        <f t="shared" si="16"/>
        <v>1</v>
      </c>
      <c r="M291" s="4">
        <f t="shared" si="19"/>
        <v>23.916666666666668</v>
      </c>
    </row>
    <row r="292" spans="9:13" x14ac:dyDescent="0.3">
      <c r="I292" s="4">
        <v>288</v>
      </c>
      <c r="J292" s="4">
        <f t="shared" si="17"/>
        <v>3.6631454245816744E-7</v>
      </c>
      <c r="K292" s="4">
        <f t="shared" si="18"/>
        <v>1.0999996900414806</v>
      </c>
      <c r="L292" s="4">
        <f t="shared" si="16"/>
        <v>1</v>
      </c>
      <c r="M292" s="4">
        <f t="shared" si="19"/>
        <v>24</v>
      </c>
    </row>
    <row r="293" spans="9:13" x14ac:dyDescent="0.3">
      <c r="I293" s="4">
        <v>289</v>
      </c>
      <c r="J293" s="4">
        <f t="shared" si="17"/>
        <v>3.4067252706660681E-7</v>
      </c>
      <c r="K293" s="4">
        <f t="shared" si="18"/>
        <v>1.0999997117385787</v>
      </c>
      <c r="L293" s="4">
        <f t="shared" si="16"/>
        <v>1</v>
      </c>
      <c r="M293" s="4">
        <f t="shared" si="19"/>
        <v>24.083333333333332</v>
      </c>
    </row>
    <row r="294" spans="9:13" x14ac:dyDescent="0.3">
      <c r="I294" s="4">
        <v>290</v>
      </c>
      <c r="J294" s="4">
        <f t="shared" si="17"/>
        <v>3.1682545240382812E-7</v>
      </c>
      <c r="K294" s="4">
        <f t="shared" si="18"/>
        <v>1.0999997319168797</v>
      </c>
      <c r="L294" s="4">
        <f t="shared" si="16"/>
        <v>1</v>
      </c>
      <c r="M294" s="4">
        <f t="shared" si="19"/>
        <v>24.166666666666668</v>
      </c>
    </row>
    <row r="295" spans="9:13" x14ac:dyDescent="0.3">
      <c r="I295" s="4">
        <v>291</v>
      </c>
      <c r="J295" s="4">
        <f t="shared" si="17"/>
        <v>2.9464767266591627E-7</v>
      </c>
      <c r="K295" s="4">
        <f t="shared" si="18"/>
        <v>1.0999997506826993</v>
      </c>
      <c r="L295" s="4">
        <f t="shared" si="16"/>
        <v>1</v>
      </c>
      <c r="M295" s="4">
        <f t="shared" si="19"/>
        <v>24.25</v>
      </c>
    </row>
    <row r="296" spans="9:13" x14ac:dyDescent="0.3">
      <c r="I296" s="4">
        <v>292</v>
      </c>
      <c r="J296" s="4">
        <f t="shared" si="17"/>
        <v>2.7402233724886693E-7</v>
      </c>
      <c r="K296" s="4">
        <f t="shared" si="18"/>
        <v>1.0999997681349116</v>
      </c>
      <c r="L296" s="4">
        <f t="shared" si="16"/>
        <v>1</v>
      </c>
      <c r="M296" s="4">
        <f t="shared" si="19"/>
        <v>24.333333333333332</v>
      </c>
    </row>
    <row r="297" spans="9:13" x14ac:dyDescent="0.3">
      <c r="I297" s="4">
        <v>293</v>
      </c>
      <c r="J297" s="4">
        <f t="shared" si="17"/>
        <v>2.5484077508545268E-7</v>
      </c>
      <c r="K297" s="4">
        <f t="shared" si="18"/>
        <v>1.0999997843654687</v>
      </c>
      <c r="L297" s="4">
        <f t="shared" si="16"/>
        <v>1</v>
      </c>
      <c r="M297" s="4">
        <f t="shared" si="19"/>
        <v>24.416666666666668</v>
      </c>
    </row>
    <row r="298" spans="9:13" x14ac:dyDescent="0.3">
      <c r="I298" s="4">
        <v>294</v>
      </c>
      <c r="J298" s="4">
        <f t="shared" si="17"/>
        <v>2.3700192207839211E-7</v>
      </c>
      <c r="K298" s="4">
        <f t="shared" si="18"/>
        <v>1.0999997994598869</v>
      </c>
      <c r="L298" s="4">
        <f t="shared" si="16"/>
        <v>1</v>
      </c>
      <c r="M298" s="4">
        <f t="shared" si="19"/>
        <v>24.5</v>
      </c>
    </row>
    <row r="299" spans="9:13" x14ac:dyDescent="0.3">
      <c r="I299" s="4">
        <v>295</v>
      </c>
      <c r="J299" s="4">
        <f t="shared" si="17"/>
        <v>2.2041178861309645E-7</v>
      </c>
      <c r="K299" s="4">
        <f t="shared" si="18"/>
        <v>1.0999998134976956</v>
      </c>
      <c r="L299" s="4">
        <f t="shared" si="16"/>
        <v>1</v>
      </c>
      <c r="M299" s="4">
        <f t="shared" si="19"/>
        <v>24.583333333333332</v>
      </c>
    </row>
    <row r="300" spans="9:13" x14ac:dyDescent="0.3">
      <c r="I300" s="4">
        <v>296</v>
      </c>
      <c r="J300" s="4">
        <f t="shared" si="17"/>
        <v>2.0498296434443754E-7</v>
      </c>
      <c r="K300" s="4">
        <f t="shared" si="18"/>
        <v>1.0999998265528574</v>
      </c>
      <c r="L300" s="4">
        <f t="shared" si="16"/>
        <v>1</v>
      </c>
      <c r="M300" s="4">
        <f t="shared" si="19"/>
        <v>24.666666666666668</v>
      </c>
    </row>
    <row r="301" spans="9:13" x14ac:dyDescent="0.3">
      <c r="I301" s="4">
        <v>297</v>
      </c>
      <c r="J301" s="4">
        <f t="shared" si="17"/>
        <v>1.9063415764836645E-7</v>
      </c>
      <c r="K301" s="4">
        <f t="shared" si="18"/>
        <v>1.0999998386941581</v>
      </c>
      <c r="L301" s="4">
        <f t="shared" si="16"/>
        <v>1</v>
      </c>
      <c r="M301" s="4">
        <f t="shared" si="19"/>
        <v>24.75</v>
      </c>
    </row>
    <row r="302" spans="9:13" x14ac:dyDescent="0.3">
      <c r="I302" s="4">
        <v>298</v>
      </c>
      <c r="J302" s="4">
        <f t="shared" si="17"/>
        <v>1.7728976731185415E-7</v>
      </c>
      <c r="K302" s="4">
        <f t="shared" si="18"/>
        <v>1.0999998499855677</v>
      </c>
      <c r="L302" s="4">
        <f t="shared" si="16"/>
        <v>1</v>
      </c>
      <c r="M302" s="4">
        <f t="shared" si="19"/>
        <v>24.833333333333332</v>
      </c>
    </row>
    <row r="303" spans="9:13" x14ac:dyDescent="0.3">
      <c r="I303" s="4">
        <v>299</v>
      </c>
      <c r="J303" s="4">
        <f t="shared" si="17"/>
        <v>1.6487948420447988E-7</v>
      </c>
      <c r="K303" s="4">
        <f t="shared" si="18"/>
        <v>1.0999998604865784</v>
      </c>
      <c r="L303" s="4">
        <f t="shared" si="16"/>
        <v>1</v>
      </c>
      <c r="M303" s="4">
        <f t="shared" si="19"/>
        <v>24.916666666666668</v>
      </c>
    </row>
    <row r="304" spans="9:13" x14ac:dyDescent="0.3">
      <c r="I304" s="4">
        <v>300</v>
      </c>
      <c r="J304" s="4">
        <f t="shared" si="17"/>
        <v>1.5333792083295983E-7</v>
      </c>
      <c r="K304" s="4">
        <f t="shared" si="18"/>
        <v>1.0999998702525182</v>
      </c>
      <c r="L304" s="4">
        <f t="shared" si="16"/>
        <v>1</v>
      </c>
      <c r="M304" s="4">
        <f t="shared" si="19"/>
        <v>25</v>
      </c>
    </row>
    <row r="305" spans="9:13" x14ac:dyDescent="0.3">
      <c r="I305" s="4">
        <v>301</v>
      </c>
      <c r="J305" s="4">
        <f t="shared" si="17"/>
        <v>1.4260426682681677E-7</v>
      </c>
      <c r="K305" s="4">
        <f t="shared" si="18"/>
        <v>1.0999998793348422</v>
      </c>
      <c r="L305" s="4">
        <f t="shared" si="16"/>
        <v>1</v>
      </c>
      <c r="M305" s="4">
        <f t="shared" si="19"/>
        <v>25.083333333333332</v>
      </c>
    </row>
    <row r="306" spans="9:13" x14ac:dyDescent="0.3">
      <c r="I306" s="4">
        <v>302</v>
      </c>
      <c r="J306" s="4">
        <f t="shared" si="17"/>
        <v>1.3262196854001632E-7</v>
      </c>
      <c r="K306" s="4">
        <f t="shared" si="18"/>
        <v>1.0999998877814035</v>
      </c>
      <c r="L306" s="4">
        <f t="shared" si="16"/>
        <v>1</v>
      </c>
      <c r="M306" s="4">
        <f t="shared" si="19"/>
        <v>25.166666666666668</v>
      </c>
    </row>
    <row r="307" spans="9:13" x14ac:dyDescent="0.3">
      <c r="I307" s="4">
        <v>303</v>
      </c>
      <c r="J307" s="4">
        <f t="shared" si="17"/>
        <v>1.2333843108045743E-7</v>
      </c>
      <c r="K307" s="4">
        <f t="shared" si="18"/>
        <v>1.0999998956367054</v>
      </c>
      <c r="L307" s="4">
        <f t="shared" si="16"/>
        <v>1</v>
      </c>
      <c r="M307" s="4">
        <f t="shared" si="19"/>
        <v>25.25</v>
      </c>
    </row>
    <row r="308" spans="9:13" x14ac:dyDescent="0.3">
      <c r="I308" s="4">
        <v>304</v>
      </c>
      <c r="J308" s="4">
        <f t="shared" si="17"/>
        <v>1.1470474119737111E-7</v>
      </c>
      <c r="K308" s="4">
        <f t="shared" si="18"/>
        <v>1.0999999029421361</v>
      </c>
      <c r="L308" s="4">
        <f t="shared" si="16"/>
        <v>1</v>
      </c>
      <c r="M308" s="4">
        <f t="shared" si="19"/>
        <v>25.333333333333332</v>
      </c>
    </row>
    <row r="309" spans="9:13" x14ac:dyDescent="0.3">
      <c r="I309" s="4">
        <v>305</v>
      </c>
      <c r="J309" s="4">
        <f t="shared" si="17"/>
        <v>1.0667540956657793E-7</v>
      </c>
      <c r="K309" s="4">
        <f t="shared" si="18"/>
        <v>1.0999999097361868</v>
      </c>
      <c r="L309" s="4">
        <f t="shared" si="16"/>
        <v>1</v>
      </c>
      <c r="M309" s="4">
        <f t="shared" si="19"/>
        <v>25.416666666666668</v>
      </c>
    </row>
    <row r="310" spans="9:13" x14ac:dyDescent="0.3">
      <c r="I310" s="4">
        <v>306</v>
      </c>
      <c r="J310" s="4">
        <f t="shared" si="17"/>
        <v>9.9208131115756869E-8</v>
      </c>
      <c r="K310" s="4">
        <f t="shared" si="18"/>
        <v>1.0999999160546539</v>
      </c>
      <c r="L310" s="4">
        <f t="shared" si="16"/>
        <v>1</v>
      </c>
      <c r="M310" s="4">
        <f t="shared" si="19"/>
        <v>25.5</v>
      </c>
    </row>
    <row r="311" spans="9:13" x14ac:dyDescent="0.3">
      <c r="I311" s="4">
        <v>307</v>
      </c>
      <c r="J311" s="4">
        <f t="shared" si="17"/>
        <v>9.2263562126928083E-8</v>
      </c>
      <c r="K311" s="4">
        <f t="shared" si="18"/>
        <v>1.0999999219308281</v>
      </c>
      <c r="L311" s="4">
        <f t="shared" si="16"/>
        <v>1</v>
      </c>
      <c r="M311" s="4">
        <f t="shared" si="19"/>
        <v>25.583333333333332</v>
      </c>
    </row>
    <row r="312" spans="9:13" x14ac:dyDescent="0.3">
      <c r="I312" s="4">
        <v>308</v>
      </c>
      <c r="J312" s="4">
        <f t="shared" si="17"/>
        <v>8.5805112941746347E-8</v>
      </c>
      <c r="K312" s="4">
        <f t="shared" si="18"/>
        <v>1.0999999273956702</v>
      </c>
      <c r="L312" s="4">
        <f t="shared" si="16"/>
        <v>1</v>
      </c>
      <c r="M312" s="4">
        <f t="shared" si="19"/>
        <v>25.666666666666668</v>
      </c>
    </row>
    <row r="313" spans="9:13" x14ac:dyDescent="0.3">
      <c r="I313" s="4">
        <v>309</v>
      </c>
      <c r="J313" s="4">
        <f t="shared" si="17"/>
        <v>7.9798755177411048E-8</v>
      </c>
      <c r="K313" s="4">
        <f t="shared" si="18"/>
        <v>1.0999999324779735</v>
      </c>
      <c r="L313" s="4">
        <f t="shared" si="16"/>
        <v>1</v>
      </c>
      <c r="M313" s="4">
        <f t="shared" si="19"/>
        <v>25.75</v>
      </c>
    </row>
    <row r="314" spans="9:13" x14ac:dyDescent="0.3">
      <c r="I314" s="4">
        <v>310</v>
      </c>
      <c r="J314" s="4">
        <f t="shared" si="17"/>
        <v>7.4212842437450801E-8</v>
      </c>
      <c r="K314" s="4">
        <f t="shared" si="18"/>
        <v>1.0999999372045155</v>
      </c>
      <c r="L314" s="4">
        <f t="shared" si="16"/>
        <v>1</v>
      </c>
      <c r="M314" s="4">
        <f t="shared" si="19"/>
        <v>25.833333333333332</v>
      </c>
    </row>
    <row r="315" spans="9:13" x14ac:dyDescent="0.3">
      <c r="I315" s="4">
        <v>311</v>
      </c>
      <c r="J315" s="4">
        <f t="shared" si="17"/>
        <v>6.9017943572743623E-8</v>
      </c>
      <c r="K315" s="4">
        <f t="shared" si="18"/>
        <v>1.0999999416001995</v>
      </c>
      <c r="L315" s="4">
        <f t="shared" si="16"/>
        <v>1</v>
      </c>
      <c r="M315" s="4">
        <f t="shared" si="19"/>
        <v>25.916666666666668</v>
      </c>
    </row>
    <row r="316" spans="9:13" x14ac:dyDescent="0.3">
      <c r="I316" s="4">
        <v>312</v>
      </c>
      <c r="J316" s="4">
        <f t="shared" si="17"/>
        <v>6.4186687614256905E-8</v>
      </c>
      <c r="K316" s="4">
        <f t="shared" si="18"/>
        <v>1.0999999456881855</v>
      </c>
      <c r="L316" s="4">
        <f t="shared" si="16"/>
        <v>1</v>
      </c>
      <c r="M316" s="4">
        <f t="shared" si="19"/>
        <v>26</v>
      </c>
    </row>
    <row r="317" spans="9:13" x14ac:dyDescent="0.3">
      <c r="I317" s="4">
        <v>313</v>
      </c>
      <c r="J317" s="4">
        <f t="shared" si="17"/>
        <v>5.9693619560488384E-8</v>
      </c>
      <c r="K317" s="4">
        <f t="shared" si="18"/>
        <v>1.0999999494900126</v>
      </c>
      <c r="L317" s="4">
        <f t="shared" si="16"/>
        <v>1</v>
      </c>
      <c r="M317" s="4">
        <f t="shared" si="19"/>
        <v>26.083333333333332</v>
      </c>
    </row>
    <row r="318" spans="9:13" x14ac:dyDescent="0.3">
      <c r="I318" s="4">
        <v>314</v>
      </c>
      <c r="J318" s="4">
        <f t="shared" si="17"/>
        <v>5.5515066259779756E-8</v>
      </c>
      <c r="K318" s="4">
        <f t="shared" si="18"/>
        <v>1.0999999530257116</v>
      </c>
      <c r="L318" s="4">
        <f t="shared" si="16"/>
        <v>1</v>
      </c>
      <c r="M318" s="4">
        <f t="shared" si="19"/>
        <v>26.166666666666668</v>
      </c>
    </row>
    <row r="319" spans="9:13" x14ac:dyDescent="0.3">
      <c r="I319" s="4">
        <v>315</v>
      </c>
      <c r="J319" s="4">
        <f t="shared" si="17"/>
        <v>5.1629011680862942E-8</v>
      </c>
      <c r="K319" s="4">
        <f t="shared" si="18"/>
        <v>1.099999956313912</v>
      </c>
      <c r="L319" s="4">
        <f t="shared" si="16"/>
        <v>1</v>
      </c>
      <c r="M319" s="4">
        <f t="shared" si="19"/>
        <v>26.25</v>
      </c>
    </row>
    <row r="320" spans="9:13" x14ac:dyDescent="0.3">
      <c r="I320" s="4">
        <v>316</v>
      </c>
      <c r="J320" s="4">
        <f t="shared" si="17"/>
        <v>4.8014980914463219E-8</v>
      </c>
      <c r="K320" s="4">
        <f t="shared" si="18"/>
        <v>1.0999999593719381</v>
      </c>
      <c r="L320" s="4">
        <f t="shared" si="16"/>
        <v>1</v>
      </c>
      <c r="M320" s="4">
        <f t="shared" si="19"/>
        <v>26.333333333333332</v>
      </c>
    </row>
    <row r="321" spans="9:13" x14ac:dyDescent="0.3">
      <c r="I321" s="4">
        <v>317</v>
      </c>
      <c r="J321" s="4">
        <f t="shared" si="17"/>
        <v>4.4653932294786162E-8</v>
      </c>
      <c r="K321" s="4">
        <f t="shared" si="18"/>
        <v>1.0999999622159025</v>
      </c>
      <c r="L321" s="4">
        <f t="shared" si="16"/>
        <v>1</v>
      </c>
      <c r="M321" s="4">
        <f t="shared" si="19"/>
        <v>26.416666666666668</v>
      </c>
    </row>
    <row r="322" spans="9:13" x14ac:dyDescent="0.3">
      <c r="I322" s="4">
        <v>318</v>
      </c>
      <c r="J322" s="4">
        <f t="shared" si="17"/>
        <v>4.1528157072496789E-8</v>
      </c>
      <c r="K322" s="4">
        <f t="shared" si="18"/>
        <v>1.0999999648607892</v>
      </c>
      <c r="L322" s="4">
        <f t="shared" si="16"/>
        <v>1</v>
      </c>
      <c r="M322" s="4">
        <f t="shared" si="19"/>
        <v>26.5</v>
      </c>
    </row>
    <row r="323" spans="9:13" x14ac:dyDescent="0.3">
      <c r="I323" s="4">
        <v>319</v>
      </c>
      <c r="J323" s="4">
        <f t="shared" si="17"/>
        <v>3.8621186110587178E-8</v>
      </c>
      <c r="K323" s="4">
        <f t="shared" si="18"/>
        <v>1.0999999673205338</v>
      </c>
      <c r="L323" s="4">
        <f t="shared" si="16"/>
        <v>1</v>
      </c>
      <c r="M323" s="4">
        <f t="shared" si="19"/>
        <v>26.583333333333332</v>
      </c>
    </row>
    <row r="324" spans="9:13" x14ac:dyDescent="0.3">
      <c r="I324" s="4">
        <v>320</v>
      </c>
      <c r="J324" s="4">
        <f t="shared" si="17"/>
        <v>3.5917703111530621E-8</v>
      </c>
      <c r="K324" s="4">
        <f t="shared" si="18"/>
        <v>1.0999999696080967</v>
      </c>
      <c r="L324" s="4">
        <f t="shared" ref="L324:L387" si="20">IF(I324&lt;onset_T,0,IF(I324&gt;stop_t,0,sup_T2D))</f>
        <v>1</v>
      </c>
      <c r="M324" s="4">
        <f t="shared" si="19"/>
        <v>26.666666666666668</v>
      </c>
    </row>
    <row r="325" spans="9:13" x14ac:dyDescent="0.3">
      <c r="I325" s="4">
        <v>321</v>
      </c>
      <c r="J325" s="4">
        <f t="shared" ref="J325:J388" si="21">J324+J324*r_C*(1-J324/K_C)+comp_D2C*K324*J324</f>
        <v>3.3403463918532735E-8</v>
      </c>
      <c r="K325" s="4">
        <f t="shared" ref="K325:K388" si="22">K324+K324*IF(L325=0,r_D,r_D*inc_r_D)*(1-K324/(K_D+L325))+comp_C2D*J324*K324</f>
        <v>1.09999997173553</v>
      </c>
      <c r="L325" s="4">
        <f t="shared" si="20"/>
        <v>1</v>
      </c>
      <c r="M325" s="4">
        <f t="shared" ref="M325:M388" si="23">I325/12</f>
        <v>26.75</v>
      </c>
    </row>
    <row r="326" spans="9:13" x14ac:dyDescent="0.3">
      <c r="I326" s="4">
        <v>322</v>
      </c>
      <c r="J326" s="4">
        <f t="shared" si="21"/>
        <v>3.1065221465692972E-8</v>
      </c>
      <c r="K326" s="4">
        <f t="shared" si="22"/>
        <v>1.0999999737140429</v>
      </c>
      <c r="L326" s="4">
        <f t="shared" si="20"/>
        <v>1</v>
      </c>
      <c r="M326" s="4">
        <f t="shared" si="23"/>
        <v>26.833333333333332</v>
      </c>
    </row>
    <row r="327" spans="9:13" x14ac:dyDescent="0.3">
      <c r="I327" s="4">
        <v>323</v>
      </c>
      <c r="J327" s="4">
        <f t="shared" si="21"/>
        <v>2.8890655981653081E-8</v>
      </c>
      <c r="K327" s="4">
        <f t="shared" si="22"/>
        <v>1.0999999755540599</v>
      </c>
      <c r="L327" s="4">
        <f t="shared" si="20"/>
        <v>1</v>
      </c>
      <c r="M327" s="4">
        <f t="shared" si="23"/>
        <v>26.916666666666668</v>
      </c>
    </row>
    <row r="328" spans="9:13" x14ac:dyDescent="0.3">
      <c r="I328" s="4">
        <v>324</v>
      </c>
      <c r="J328" s="4">
        <f t="shared" si="21"/>
        <v>2.6868310078988713E-8</v>
      </c>
      <c r="K328" s="4">
        <f t="shared" si="22"/>
        <v>1.0999999772652758</v>
      </c>
      <c r="L328" s="4">
        <f t="shared" si="20"/>
        <v>1</v>
      </c>
      <c r="M328" s="4">
        <f t="shared" si="23"/>
        <v>27</v>
      </c>
    </row>
    <row r="329" spans="9:13" x14ac:dyDescent="0.3">
      <c r="I329" s="4">
        <v>325</v>
      </c>
      <c r="J329" s="4">
        <f t="shared" si="21"/>
        <v>2.4987528387342311E-8</v>
      </c>
      <c r="K329" s="4">
        <f t="shared" si="22"/>
        <v>1.0999999788567065</v>
      </c>
      <c r="L329" s="4">
        <f t="shared" si="20"/>
        <v>1</v>
      </c>
      <c r="M329" s="4">
        <f t="shared" si="23"/>
        <v>27.083333333333332</v>
      </c>
    </row>
    <row r="330" spans="9:13" x14ac:dyDescent="0.3">
      <c r="I330" s="4">
        <v>326</v>
      </c>
      <c r="J330" s="4">
        <f t="shared" si="21"/>
        <v>2.3238401412235594E-8</v>
      </c>
      <c r="K330" s="4">
        <f t="shared" si="22"/>
        <v>1.0999999803367371</v>
      </c>
      <c r="L330" s="4">
        <f t="shared" si="20"/>
        <v>1</v>
      </c>
      <c r="M330" s="4">
        <f t="shared" si="23"/>
        <v>27.166666666666668</v>
      </c>
    </row>
    <row r="331" spans="9:13" x14ac:dyDescent="0.3">
      <c r="I331" s="4">
        <v>327</v>
      </c>
      <c r="J331" s="4">
        <f t="shared" si="21"/>
        <v>2.1611713323764166E-8</v>
      </c>
      <c r="K331" s="4">
        <f t="shared" si="22"/>
        <v>1.0999999817131656</v>
      </c>
      <c r="L331" s="4">
        <f t="shared" si="20"/>
        <v>1</v>
      </c>
      <c r="M331" s="4">
        <f t="shared" si="23"/>
        <v>27.25</v>
      </c>
    </row>
    <row r="332" spans="9:13" x14ac:dyDescent="0.3">
      <c r="I332" s="4">
        <v>328</v>
      </c>
      <c r="J332" s="4">
        <f t="shared" si="21"/>
        <v>2.0098893400082714E-8</v>
      </c>
      <c r="K332" s="4">
        <f t="shared" si="22"/>
        <v>1.0999999829932441</v>
      </c>
      <c r="L332" s="4">
        <f t="shared" si="20"/>
        <v>1</v>
      </c>
      <c r="M332" s="4">
        <f t="shared" si="23"/>
        <v>27.333333333333332</v>
      </c>
    </row>
    <row r="333" spans="9:13" x14ac:dyDescent="0.3">
      <c r="I333" s="4">
        <v>329</v>
      </c>
      <c r="J333" s="4">
        <f t="shared" si="21"/>
        <v>1.869197086984549E-8</v>
      </c>
      <c r="K333" s="4">
        <f t="shared" si="22"/>
        <v>1.0999999841837171</v>
      </c>
      <c r="L333" s="4">
        <f t="shared" si="20"/>
        <v>1</v>
      </c>
      <c r="M333" s="4">
        <f t="shared" si="23"/>
        <v>27.416666666666668</v>
      </c>
    </row>
    <row r="334" spans="9:13" x14ac:dyDescent="0.3">
      <c r="I334" s="4">
        <v>330</v>
      </c>
      <c r="J334" s="4">
        <f t="shared" si="21"/>
        <v>1.7383532915675338E-8</v>
      </c>
      <c r="K334" s="4">
        <f t="shared" si="22"/>
        <v>1.0999999852908569</v>
      </c>
      <c r="L334" s="4">
        <f t="shared" si="20"/>
        <v>1</v>
      </c>
      <c r="M334" s="4">
        <f t="shared" si="23"/>
        <v>27.5</v>
      </c>
    </row>
    <row r="335" spans="9:13" x14ac:dyDescent="0.3">
      <c r="I335" s="4">
        <v>331</v>
      </c>
      <c r="J335" s="4">
        <f t="shared" si="21"/>
        <v>1.6166685617389356E-8</v>
      </c>
      <c r="K335" s="4">
        <f t="shared" si="22"/>
        <v>1.0999999863204968</v>
      </c>
      <c r="L335" s="4">
        <f t="shared" si="20"/>
        <v>1</v>
      </c>
      <c r="M335" s="4">
        <f t="shared" si="23"/>
        <v>27.583333333333332</v>
      </c>
    </row>
    <row r="336" spans="9:13" x14ac:dyDescent="0.3">
      <c r="I336" s="4">
        <v>332</v>
      </c>
      <c r="J336" s="4">
        <f t="shared" si="21"/>
        <v>1.5035017629198285E-8</v>
      </c>
      <c r="K336" s="4">
        <f t="shared" si="22"/>
        <v>1.0999999872780619</v>
      </c>
      <c r="L336" s="4">
        <f t="shared" si="20"/>
        <v>1</v>
      </c>
      <c r="M336" s="4">
        <f t="shared" si="23"/>
        <v>27.666666666666668</v>
      </c>
    </row>
    <row r="337" spans="9:13" x14ac:dyDescent="0.3">
      <c r="I337" s="4">
        <v>333</v>
      </c>
      <c r="J337" s="4">
        <f t="shared" si="21"/>
        <v>1.3982566399501557E-8</v>
      </c>
      <c r="K337" s="4">
        <f t="shared" si="22"/>
        <v>1.0999999881685976</v>
      </c>
      <c r="L337" s="4">
        <f t="shared" si="20"/>
        <v>1</v>
      </c>
      <c r="M337" s="4">
        <f t="shared" si="23"/>
        <v>27.75</v>
      </c>
    </row>
    <row r="338" spans="9:13" x14ac:dyDescent="0.3">
      <c r="I338" s="4">
        <v>334</v>
      </c>
      <c r="J338" s="4">
        <f t="shared" si="21"/>
        <v>1.3003786755296298E-8</v>
      </c>
      <c r="K338" s="4">
        <f t="shared" si="22"/>
        <v>1.0999999889967957</v>
      </c>
      <c r="L338" s="4">
        <f t="shared" si="20"/>
        <v>1</v>
      </c>
      <c r="M338" s="4">
        <f t="shared" si="23"/>
        <v>27.833333333333332</v>
      </c>
    </row>
    <row r="339" spans="9:13" x14ac:dyDescent="0.3">
      <c r="I339" s="4">
        <v>335</v>
      </c>
      <c r="J339" s="4">
        <f t="shared" si="21"/>
        <v>1.2093521685677451E-8</v>
      </c>
      <c r="K339" s="4">
        <f t="shared" si="22"/>
        <v>1.0999999897670201</v>
      </c>
      <c r="L339" s="4">
        <f t="shared" si="20"/>
        <v>1</v>
      </c>
      <c r="M339" s="4">
        <f t="shared" si="23"/>
        <v>27.916666666666668</v>
      </c>
    </row>
    <row r="340" spans="9:13" x14ac:dyDescent="0.3">
      <c r="I340" s="4">
        <v>336</v>
      </c>
      <c r="J340" s="4">
        <f t="shared" si="21"/>
        <v>1.1246975170492592E-8</v>
      </c>
      <c r="K340" s="4">
        <f t="shared" si="22"/>
        <v>1.0999999904833286</v>
      </c>
      <c r="L340" s="4">
        <f t="shared" si="20"/>
        <v>1</v>
      </c>
      <c r="M340" s="4">
        <f t="shared" si="23"/>
        <v>28</v>
      </c>
    </row>
    <row r="341" spans="9:13" x14ac:dyDescent="0.3">
      <c r="I341" s="4">
        <v>337</v>
      </c>
      <c r="J341" s="4">
        <f t="shared" si="21"/>
        <v>1.0459686910990696E-8</v>
      </c>
      <c r="K341" s="4">
        <f t="shared" si="22"/>
        <v>1.0999999911494958</v>
      </c>
      <c r="L341" s="4">
        <f t="shared" si="20"/>
        <v>1</v>
      </c>
      <c r="M341" s="4">
        <f t="shared" si="23"/>
        <v>28.083333333333332</v>
      </c>
    </row>
    <row r="342" spans="9:13" x14ac:dyDescent="0.3">
      <c r="I342" s="4">
        <v>338</v>
      </c>
      <c r="J342" s="4">
        <f t="shared" si="21"/>
        <v>9.7275088293252899E-9</v>
      </c>
      <c r="K342" s="4">
        <f t="shared" si="22"/>
        <v>1.0999999917690311</v>
      </c>
      <c r="L342" s="4">
        <f t="shared" si="20"/>
        <v>1</v>
      </c>
      <c r="M342" s="4">
        <f t="shared" si="23"/>
        <v>28.166666666666668</v>
      </c>
    </row>
    <row r="343" spans="9:13" x14ac:dyDescent="0.3">
      <c r="I343" s="4">
        <v>339</v>
      </c>
      <c r="J343" s="4">
        <f t="shared" si="21"/>
        <v>9.0465832130922204E-9</v>
      </c>
      <c r="K343" s="4">
        <f t="shared" si="22"/>
        <v>1.0999999923451989</v>
      </c>
      <c r="L343" s="4">
        <f t="shared" si="20"/>
        <v>1</v>
      </c>
      <c r="M343" s="4">
        <f t="shared" si="23"/>
        <v>28.25</v>
      </c>
    </row>
    <row r="344" spans="9:13" x14ac:dyDescent="0.3">
      <c r="I344" s="4">
        <v>340</v>
      </c>
      <c r="J344" s="4">
        <f t="shared" si="21"/>
        <v>8.4133223897496233E-9</v>
      </c>
      <c r="K344" s="4">
        <f t="shared" si="22"/>
        <v>1.0999999928810349</v>
      </c>
      <c r="L344" s="4">
        <f t="shared" si="20"/>
        <v>1</v>
      </c>
      <c r="M344" s="4">
        <f t="shared" si="23"/>
        <v>28.333333333333332</v>
      </c>
    </row>
    <row r="345" spans="9:13" x14ac:dyDescent="0.3">
      <c r="I345" s="4">
        <v>341</v>
      </c>
      <c r="J345" s="4">
        <f t="shared" si="21"/>
        <v>7.8243898238283798E-9</v>
      </c>
      <c r="K345" s="4">
        <f t="shared" si="22"/>
        <v>1.0999999933793625</v>
      </c>
      <c r="L345" s="4">
        <f t="shared" si="20"/>
        <v>1</v>
      </c>
      <c r="M345" s="4">
        <f t="shared" si="23"/>
        <v>28.416666666666668</v>
      </c>
    </row>
    <row r="346" spans="9:13" x14ac:dyDescent="0.3">
      <c r="I346" s="4">
        <v>342</v>
      </c>
      <c r="J346" s="4">
        <f t="shared" si="21"/>
        <v>7.2766825373377211E-9</v>
      </c>
      <c r="K346" s="4">
        <f t="shared" si="22"/>
        <v>1.0999999938428071</v>
      </c>
      <c r="L346" s="4">
        <f t="shared" si="20"/>
        <v>1</v>
      </c>
      <c r="M346" s="4">
        <f t="shared" si="23"/>
        <v>28.5</v>
      </c>
    </row>
    <row r="347" spans="9:13" x14ac:dyDescent="0.3">
      <c r="I347" s="4">
        <v>343</v>
      </c>
      <c r="J347" s="4">
        <f t="shared" si="21"/>
        <v>6.7673147607423512E-9</v>
      </c>
      <c r="K347" s="4">
        <f t="shared" si="22"/>
        <v>1.0999999942738106</v>
      </c>
      <c r="L347" s="4">
        <f t="shared" si="20"/>
        <v>1</v>
      </c>
      <c r="M347" s="4">
        <f t="shared" si="23"/>
        <v>28.583333333333332</v>
      </c>
    </row>
    <row r="348" spans="9:13" x14ac:dyDescent="0.3">
      <c r="I348" s="4">
        <v>344</v>
      </c>
      <c r="J348" s="4">
        <f t="shared" si="21"/>
        <v>6.2936027283710897E-9</v>
      </c>
      <c r="K348" s="4">
        <f t="shared" si="22"/>
        <v>1.0999999946746439</v>
      </c>
      <c r="L348" s="4">
        <f t="shared" si="20"/>
        <v>1</v>
      </c>
      <c r="M348" s="4">
        <f t="shared" si="23"/>
        <v>28.666666666666668</v>
      </c>
    </row>
    <row r="349" spans="9:13" x14ac:dyDescent="0.3">
      <c r="I349" s="4">
        <v>345</v>
      </c>
      <c r="J349" s="4">
        <f t="shared" si="21"/>
        <v>5.8530505381468326E-9</v>
      </c>
      <c r="K349" s="4">
        <f t="shared" si="22"/>
        <v>1.0999999950474189</v>
      </c>
      <c r="L349" s="4">
        <f t="shared" si="20"/>
        <v>1</v>
      </c>
      <c r="M349" s="4">
        <f t="shared" si="23"/>
        <v>28.75</v>
      </c>
    </row>
    <row r="350" spans="9:13" x14ac:dyDescent="0.3">
      <c r="I350" s="4">
        <v>346</v>
      </c>
      <c r="J350" s="4">
        <f t="shared" si="21"/>
        <v>5.443337001135366E-9</v>
      </c>
      <c r="K350" s="4">
        <f t="shared" si="22"/>
        <v>1.0999999953940995</v>
      </c>
      <c r="L350" s="4">
        <f t="shared" si="20"/>
        <v>1</v>
      </c>
      <c r="M350" s="4">
        <f t="shared" si="23"/>
        <v>28.833333333333332</v>
      </c>
    </row>
    <row r="351" spans="9:13" x14ac:dyDescent="0.3">
      <c r="I351" s="4">
        <v>347</v>
      </c>
      <c r="J351" s="4">
        <f t="shared" si="21"/>
        <v>5.0623034116256968E-9</v>
      </c>
      <c r="K351" s="4">
        <f t="shared" si="22"/>
        <v>1.0999999957165125</v>
      </c>
      <c r="L351" s="4">
        <f t="shared" si="20"/>
        <v>1</v>
      </c>
      <c r="M351" s="4">
        <f t="shared" si="23"/>
        <v>28.916666666666668</v>
      </c>
    </row>
    <row r="352" spans="9:13" x14ac:dyDescent="0.3">
      <c r="I352" s="4">
        <v>348</v>
      </c>
      <c r="J352" s="4">
        <f t="shared" si="21"/>
        <v>4.7079421733047232E-9</v>
      </c>
      <c r="K352" s="4">
        <f t="shared" si="22"/>
        <v>1.0999999960163567</v>
      </c>
      <c r="L352" s="4">
        <f t="shared" si="20"/>
        <v>1</v>
      </c>
      <c r="M352" s="4">
        <f t="shared" si="23"/>
        <v>29</v>
      </c>
    </row>
    <row r="353" spans="9:13" x14ac:dyDescent="0.3">
      <c r="I353" s="4">
        <v>349</v>
      </c>
      <c r="J353" s="4">
        <f t="shared" si="21"/>
        <v>4.3783862215996365E-9</v>
      </c>
      <c r="K353" s="4">
        <f t="shared" si="22"/>
        <v>1.0999999962952116</v>
      </c>
      <c r="L353" s="4">
        <f t="shared" si="20"/>
        <v>1</v>
      </c>
      <c r="M353" s="4">
        <f t="shared" si="23"/>
        <v>29.083333333333332</v>
      </c>
    </row>
    <row r="354" spans="9:13" x14ac:dyDescent="0.3">
      <c r="I354" s="4">
        <v>350</v>
      </c>
      <c r="J354" s="4">
        <f t="shared" si="21"/>
        <v>4.0718991864563213E-9</v>
      </c>
      <c r="K354" s="4">
        <f t="shared" si="22"/>
        <v>1.0999999965545468</v>
      </c>
      <c r="L354" s="4">
        <f t="shared" si="20"/>
        <v>1</v>
      </c>
      <c r="M354" s="4">
        <f t="shared" si="23"/>
        <v>29.166666666666668</v>
      </c>
    </row>
    <row r="355" spans="9:13" x14ac:dyDescent="0.3">
      <c r="I355" s="4">
        <v>351</v>
      </c>
      <c r="J355" s="4">
        <f t="shared" si="21"/>
        <v>3.7868662437232317E-9</v>
      </c>
      <c r="K355" s="4">
        <f t="shared" si="22"/>
        <v>1.0999999967957286</v>
      </c>
      <c r="L355" s="4">
        <f t="shared" si="20"/>
        <v>1</v>
      </c>
      <c r="M355" s="4">
        <f t="shared" si="23"/>
        <v>29.25</v>
      </c>
    </row>
    <row r="356" spans="9:13" x14ac:dyDescent="0.3">
      <c r="I356" s="4">
        <v>352</v>
      </c>
      <c r="J356" s="4">
        <f t="shared" si="21"/>
        <v>3.5217856069383814E-9</v>
      </c>
      <c r="K356" s="4">
        <f t="shared" si="22"/>
        <v>1.0999999970200276</v>
      </c>
      <c r="L356" s="4">
        <f t="shared" si="20"/>
        <v>1</v>
      </c>
      <c r="M356" s="4">
        <f t="shared" si="23"/>
        <v>29.333333333333332</v>
      </c>
    </row>
    <row r="357" spans="9:13" x14ac:dyDescent="0.3">
      <c r="I357" s="4">
        <v>353</v>
      </c>
      <c r="J357" s="4">
        <f t="shared" si="21"/>
        <v>3.2752606146912135E-9</v>
      </c>
      <c r="K357" s="4">
        <f t="shared" si="22"/>
        <v>1.0999999972286258</v>
      </c>
      <c r="L357" s="4">
        <f t="shared" si="20"/>
        <v>1</v>
      </c>
      <c r="M357" s="4">
        <f t="shared" si="23"/>
        <v>29.416666666666668</v>
      </c>
    </row>
    <row r="358" spans="9:13" x14ac:dyDescent="0.3">
      <c r="I358" s="4">
        <v>354</v>
      </c>
      <c r="J358" s="4">
        <f t="shared" si="21"/>
        <v>3.0459923718691227E-9</v>
      </c>
      <c r="K358" s="4">
        <f t="shared" si="22"/>
        <v>1.099999997422622</v>
      </c>
      <c r="L358" s="4">
        <f t="shared" si="20"/>
        <v>1</v>
      </c>
      <c r="M358" s="4">
        <f t="shared" si="23"/>
        <v>29.5</v>
      </c>
    </row>
    <row r="359" spans="9:13" x14ac:dyDescent="0.3">
      <c r="I359" s="4">
        <v>355</v>
      </c>
      <c r="J359" s="4">
        <f t="shared" si="21"/>
        <v>2.8327729060167083E-9</v>
      </c>
      <c r="K359" s="4">
        <f t="shared" si="22"/>
        <v>1.0999999976030386</v>
      </c>
      <c r="L359" s="4">
        <f t="shared" si="20"/>
        <v>1</v>
      </c>
      <c r="M359" s="4">
        <f t="shared" si="23"/>
        <v>29.583333333333332</v>
      </c>
    </row>
    <row r="360" spans="9:13" x14ac:dyDescent="0.3">
      <c r="I360" s="4">
        <v>356</v>
      </c>
      <c r="J360" s="4">
        <f t="shared" si="21"/>
        <v>2.6344788027498575E-9</v>
      </c>
      <c r="K360" s="4">
        <f t="shared" si="22"/>
        <v>1.0999999977708259</v>
      </c>
      <c r="L360" s="4">
        <f t="shared" si="20"/>
        <v>1</v>
      </c>
      <c r="M360" s="4">
        <f t="shared" si="23"/>
        <v>29.666666666666668</v>
      </c>
    </row>
    <row r="361" spans="9:13" x14ac:dyDescent="0.3">
      <c r="I361" s="4">
        <v>357</v>
      </c>
      <c r="J361" s="4">
        <f t="shared" si="21"/>
        <v>2.4500652866908378E-9</v>
      </c>
      <c r="K361" s="4">
        <f t="shared" si="22"/>
        <v>1.0999999979268682</v>
      </c>
      <c r="L361" s="4">
        <f t="shared" si="20"/>
        <v>1</v>
      </c>
      <c r="M361" s="4">
        <f t="shared" si="23"/>
        <v>29.75</v>
      </c>
    </row>
    <row r="362" spans="9:13" x14ac:dyDescent="0.3">
      <c r="I362" s="4">
        <v>358</v>
      </c>
      <c r="J362" s="4">
        <f t="shared" si="21"/>
        <v>2.2785607167379181E-9</v>
      </c>
      <c r="K362" s="4">
        <f t="shared" si="22"/>
        <v>1.0999999980719875</v>
      </c>
      <c r="L362" s="4">
        <f t="shared" si="20"/>
        <v>1</v>
      </c>
      <c r="M362" s="4">
        <f t="shared" si="23"/>
        <v>29.833333333333332</v>
      </c>
    </row>
    <row r="363" spans="9:13" x14ac:dyDescent="0.3">
      <c r="I363" s="4">
        <v>359</v>
      </c>
      <c r="J363" s="4">
        <f t="shared" si="21"/>
        <v>2.1190614666661065E-9</v>
      </c>
      <c r="K363" s="4">
        <f t="shared" si="22"/>
        <v>1.0999999982069482</v>
      </c>
      <c r="L363" s="4">
        <f t="shared" si="20"/>
        <v>1</v>
      </c>
      <c r="M363" s="4">
        <f t="shared" si="23"/>
        <v>29.916666666666668</v>
      </c>
    </row>
    <row r="364" spans="9:13" x14ac:dyDescent="0.3">
      <c r="I364" s="4">
        <v>360</v>
      </c>
      <c r="J364" s="4">
        <f t="shared" si="21"/>
        <v>1.970727164085833E-9</v>
      </c>
      <c r="K364" s="4">
        <f t="shared" si="22"/>
        <v>1.099999998332462</v>
      </c>
      <c r="L364" s="4">
        <f t="shared" si="20"/>
        <v>1</v>
      </c>
      <c r="M364" s="4">
        <f t="shared" si="23"/>
        <v>30</v>
      </c>
    </row>
    <row r="365" spans="9:13" x14ac:dyDescent="0.3">
      <c r="I365" s="4">
        <v>361</v>
      </c>
      <c r="J365" s="4">
        <f t="shared" si="21"/>
        <v>1.8327762626745126E-9</v>
      </c>
      <c r="K365" s="4">
        <f t="shared" si="22"/>
        <v>1.0999999984491897</v>
      </c>
      <c r="L365" s="4">
        <f t="shared" si="20"/>
        <v>1</v>
      </c>
      <c r="M365" s="4">
        <f t="shared" si="23"/>
        <v>30.083333333333332</v>
      </c>
    </row>
    <row r="366" spans="9:13" x14ac:dyDescent="0.3">
      <c r="I366" s="4">
        <v>362</v>
      </c>
      <c r="J366" s="4">
        <f t="shared" si="21"/>
        <v>1.7044819243518939E-9</v>
      </c>
      <c r="K366" s="4">
        <f t="shared" si="22"/>
        <v>1.0999999985577464</v>
      </c>
      <c r="L366" s="4">
        <f t="shared" si="20"/>
        <v>1</v>
      </c>
      <c r="M366" s="4">
        <f t="shared" si="23"/>
        <v>30.166666666666668</v>
      </c>
    </row>
    <row r="367" spans="9:13" x14ac:dyDescent="0.3">
      <c r="I367" s="4">
        <v>363</v>
      </c>
      <c r="J367" s="4">
        <f t="shared" si="21"/>
        <v>1.5851681897031317E-9</v>
      </c>
      <c r="K367" s="4">
        <f t="shared" si="22"/>
        <v>1.0999999986587043</v>
      </c>
      <c r="L367" s="4">
        <f t="shared" si="20"/>
        <v>1</v>
      </c>
      <c r="M367" s="4">
        <f t="shared" si="23"/>
        <v>30.25</v>
      </c>
    </row>
    <row r="368" spans="9:13" x14ac:dyDescent="0.3">
      <c r="I368" s="4">
        <v>364</v>
      </c>
      <c r="J368" s="4">
        <f t="shared" si="21"/>
        <v>1.4742064164722345E-9</v>
      </c>
      <c r="K368" s="4">
        <f t="shared" si="22"/>
        <v>1.099999998752595</v>
      </c>
      <c r="L368" s="4">
        <f t="shared" si="20"/>
        <v>1</v>
      </c>
      <c r="M368" s="4">
        <f t="shared" si="23"/>
        <v>30.333333333333332</v>
      </c>
    </row>
    <row r="369" spans="9:13" x14ac:dyDescent="0.3">
      <c r="I369" s="4">
        <v>365</v>
      </c>
      <c r="J369" s="4">
        <f t="shared" si="21"/>
        <v>1.371011967360972E-9</v>
      </c>
      <c r="K369" s="4">
        <f t="shared" si="22"/>
        <v>1.0999999988399134</v>
      </c>
      <c r="L369" s="4">
        <f t="shared" si="20"/>
        <v>1</v>
      </c>
      <c r="M369" s="4">
        <f t="shared" si="23"/>
        <v>30.416666666666668</v>
      </c>
    </row>
    <row r="370" spans="9:13" x14ac:dyDescent="0.3">
      <c r="I370" s="4">
        <v>366</v>
      </c>
      <c r="J370" s="4">
        <f t="shared" si="21"/>
        <v>1.2750411296818513E-9</v>
      </c>
      <c r="K370" s="4">
        <f t="shared" si="22"/>
        <v>1.0999999989211193</v>
      </c>
      <c r="L370" s="4">
        <f t="shared" si="20"/>
        <v>1</v>
      </c>
      <c r="M370" s="4">
        <f t="shared" si="23"/>
        <v>30.5</v>
      </c>
    </row>
    <row r="371" spans="9:13" x14ac:dyDescent="0.3">
      <c r="I371" s="4">
        <v>367</v>
      </c>
      <c r="J371" s="4">
        <f t="shared" si="21"/>
        <v>1.1857882506353857E-9</v>
      </c>
      <c r="K371" s="4">
        <f t="shared" si="22"/>
        <v>1.0999999989966409</v>
      </c>
      <c r="L371" s="4">
        <f t="shared" si="20"/>
        <v>1</v>
      </c>
      <c r="M371" s="4">
        <f t="shared" si="23"/>
        <v>30.583333333333332</v>
      </c>
    </row>
    <row r="372" spans="9:13" x14ac:dyDescent="0.3">
      <c r="I372" s="4">
        <v>368</v>
      </c>
      <c r="J372" s="4">
        <f t="shared" si="21"/>
        <v>1.102783073117949E-9</v>
      </c>
      <c r="K372" s="4">
        <f t="shared" si="22"/>
        <v>1.0999999990668761</v>
      </c>
      <c r="L372" s="4">
        <f t="shared" si="20"/>
        <v>1</v>
      </c>
      <c r="M372" s="4">
        <f t="shared" si="23"/>
        <v>30.666666666666668</v>
      </c>
    </row>
    <row r="373" spans="9:13" x14ac:dyDescent="0.3">
      <c r="I373" s="4">
        <v>369</v>
      </c>
      <c r="J373" s="4">
        <f t="shared" si="21"/>
        <v>1.0255882580230798E-9</v>
      </c>
      <c r="K373" s="4">
        <f t="shared" si="22"/>
        <v>1.0999999991321947</v>
      </c>
      <c r="L373" s="4">
        <f t="shared" si="20"/>
        <v>1</v>
      </c>
      <c r="M373" s="4">
        <f t="shared" si="23"/>
        <v>30.75</v>
      </c>
    </row>
    <row r="374" spans="9:13" x14ac:dyDescent="0.3">
      <c r="I374" s="4">
        <v>370</v>
      </c>
      <c r="J374" s="4">
        <f t="shared" si="21"/>
        <v>9.5379707998169157E-10</v>
      </c>
      <c r="K374" s="4">
        <f t="shared" si="22"/>
        <v>1.0999999991929412</v>
      </c>
      <c r="L374" s="4">
        <f t="shared" si="20"/>
        <v>1</v>
      </c>
      <c r="M374" s="4">
        <f t="shared" si="23"/>
        <v>30.833333333333332</v>
      </c>
    </row>
    <row r="375" spans="9:13" x14ac:dyDescent="0.3">
      <c r="I375" s="4">
        <v>371</v>
      </c>
      <c r="J375" s="4">
        <f t="shared" si="21"/>
        <v>8.8703128440046789E-10</v>
      </c>
      <c r="K375" s="4">
        <f t="shared" si="22"/>
        <v>1.0999999992494354</v>
      </c>
      <c r="L375" s="4">
        <f t="shared" si="20"/>
        <v>1</v>
      </c>
      <c r="M375" s="4">
        <f t="shared" si="23"/>
        <v>30.916666666666668</v>
      </c>
    </row>
    <row r="376" spans="9:13" x14ac:dyDescent="0.3">
      <c r="I376" s="4">
        <v>372</v>
      </c>
      <c r="J376" s="4">
        <f t="shared" si="21"/>
        <v>8.249390945075664E-10</v>
      </c>
      <c r="K376" s="4">
        <f t="shared" si="22"/>
        <v>1.0999999993019749</v>
      </c>
      <c r="L376" s="4">
        <f t="shared" si="20"/>
        <v>1</v>
      </c>
      <c r="M376" s="4">
        <f t="shared" si="23"/>
        <v>31</v>
      </c>
    </row>
    <row r="377" spans="9:13" x14ac:dyDescent="0.3">
      <c r="I377" s="4">
        <v>373</v>
      </c>
      <c r="J377" s="4">
        <f t="shared" si="21"/>
        <v>7.6719335790512373E-10</v>
      </c>
      <c r="K377" s="4">
        <f t="shared" si="22"/>
        <v>1.0999999993508367</v>
      </c>
      <c r="L377" s="4">
        <f t="shared" si="20"/>
        <v>1</v>
      </c>
      <c r="M377" s="4">
        <f t="shared" si="23"/>
        <v>31.083333333333332</v>
      </c>
    </row>
    <row r="378" spans="9:13" x14ac:dyDescent="0.3">
      <c r="I378" s="4">
        <v>374</v>
      </c>
      <c r="J378" s="4">
        <f t="shared" si="21"/>
        <v>7.1348982286308397E-10</v>
      </c>
      <c r="K378" s="4">
        <f t="shared" si="22"/>
        <v>1.0999999993962781</v>
      </c>
      <c r="L378" s="4">
        <f t="shared" si="20"/>
        <v>1</v>
      </c>
      <c r="M378" s="4">
        <f t="shared" si="23"/>
        <v>31.166666666666668</v>
      </c>
    </row>
    <row r="379" spans="9:13" x14ac:dyDescent="0.3">
      <c r="I379" s="4">
        <v>375</v>
      </c>
      <c r="J379" s="4">
        <f t="shared" si="21"/>
        <v>6.635455352724578E-10</v>
      </c>
      <c r="K379" s="4">
        <f t="shared" si="22"/>
        <v>1.0999999994385385</v>
      </c>
      <c r="L379" s="4">
        <f t="shared" si="20"/>
        <v>1</v>
      </c>
      <c r="M379" s="4">
        <f t="shared" si="23"/>
        <v>31.25</v>
      </c>
    </row>
    <row r="380" spans="9:13" x14ac:dyDescent="0.3">
      <c r="I380" s="4">
        <v>376</v>
      </c>
      <c r="J380" s="4">
        <f t="shared" si="21"/>
        <v>6.1709734781185287E-10</v>
      </c>
      <c r="K380" s="4">
        <f t="shared" si="22"/>
        <v>1.0999999994778409</v>
      </c>
      <c r="L380" s="4">
        <f t="shared" si="20"/>
        <v>1</v>
      </c>
      <c r="M380" s="4">
        <f t="shared" si="23"/>
        <v>31.333333333333332</v>
      </c>
    </row>
    <row r="381" spans="9:13" x14ac:dyDescent="0.3">
      <c r="I381" s="4">
        <v>377</v>
      </c>
      <c r="J381" s="4">
        <f t="shared" si="21"/>
        <v>5.7390053347234646E-10</v>
      </c>
      <c r="K381" s="4">
        <f t="shared" si="22"/>
        <v>1.0999999995143919</v>
      </c>
      <c r="L381" s="4">
        <f t="shared" si="20"/>
        <v>1</v>
      </c>
      <c r="M381" s="4">
        <f t="shared" si="23"/>
        <v>31.416666666666668</v>
      </c>
    </row>
    <row r="382" spans="9:13" x14ac:dyDescent="0.3">
      <c r="I382" s="4">
        <v>378</v>
      </c>
      <c r="J382" s="4">
        <f t="shared" si="21"/>
        <v>5.3372749613561608E-10</v>
      </c>
      <c r="K382" s="4">
        <f t="shared" si="22"/>
        <v>1.0999999995483845</v>
      </c>
      <c r="L382" s="4">
        <f t="shared" si="20"/>
        <v>1</v>
      </c>
      <c r="M382" s="4">
        <f t="shared" si="23"/>
        <v>31.5</v>
      </c>
    </row>
    <row r="383" spans="9:13" x14ac:dyDescent="0.3">
      <c r="I383" s="4">
        <v>379</v>
      </c>
      <c r="J383" s="4">
        <f t="shared" si="21"/>
        <v>4.9636657141160112E-10</v>
      </c>
      <c r="K383" s="4">
        <f t="shared" si="22"/>
        <v>1.0999999995799976</v>
      </c>
      <c r="L383" s="4">
        <f t="shared" si="20"/>
        <v>1</v>
      </c>
      <c r="M383" s="4">
        <f t="shared" si="23"/>
        <v>31.583333333333332</v>
      </c>
    </row>
    <row r="384" spans="9:13" x14ac:dyDescent="0.3">
      <c r="I384" s="4">
        <v>380</v>
      </c>
      <c r="J384" s="4">
        <f t="shared" si="21"/>
        <v>4.6162091141752709E-10</v>
      </c>
      <c r="K384" s="4">
        <f t="shared" si="22"/>
        <v>1.0999999996093979</v>
      </c>
      <c r="L384" s="4">
        <f t="shared" si="20"/>
        <v>1</v>
      </c>
      <c r="M384" s="4">
        <f t="shared" si="23"/>
        <v>31.666666666666668</v>
      </c>
    </row>
    <row r="385" spans="9:13" x14ac:dyDescent="0.3">
      <c r="I385" s="4">
        <v>381</v>
      </c>
      <c r="J385" s="4">
        <f t="shared" si="21"/>
        <v>4.2930744762239811E-10</v>
      </c>
      <c r="K385" s="4">
        <f t="shared" si="22"/>
        <v>1.09999999963674</v>
      </c>
      <c r="L385" s="4">
        <f t="shared" si="20"/>
        <v>1</v>
      </c>
      <c r="M385" s="4">
        <f t="shared" si="23"/>
        <v>31.75</v>
      </c>
    </row>
    <row r="386" spans="9:13" x14ac:dyDescent="0.3">
      <c r="I386" s="4">
        <v>382</v>
      </c>
      <c r="J386" s="4">
        <f t="shared" si="21"/>
        <v>3.992559262923745E-10</v>
      </c>
      <c r="K386" s="4">
        <f t="shared" si="22"/>
        <v>1.0999999996621683</v>
      </c>
      <c r="L386" s="4">
        <f t="shared" si="20"/>
        <v>1</v>
      </c>
      <c r="M386" s="4">
        <f t="shared" si="23"/>
        <v>31.833333333333332</v>
      </c>
    </row>
    <row r="387" spans="9:13" x14ac:dyDescent="0.3">
      <c r="I387" s="4">
        <v>383</v>
      </c>
      <c r="J387" s="4">
        <f t="shared" si="21"/>
        <v>3.7130801145497374E-10</v>
      </c>
      <c r="K387" s="4">
        <f t="shared" si="22"/>
        <v>1.0999999996858165</v>
      </c>
      <c r="L387" s="4">
        <f t="shared" si="20"/>
        <v>1</v>
      </c>
      <c r="M387" s="4">
        <f t="shared" si="23"/>
        <v>31.916666666666668</v>
      </c>
    </row>
    <row r="388" spans="9:13" x14ac:dyDescent="0.3">
      <c r="I388" s="4">
        <v>384</v>
      </c>
      <c r="J388" s="4">
        <f t="shared" si="21"/>
        <v>3.4531645065577691E-10</v>
      </c>
      <c r="K388" s="4">
        <f t="shared" si="22"/>
        <v>1.0999999997078094</v>
      </c>
      <c r="L388" s="4">
        <f t="shared" ref="L388:L394" si="24">IF(I388&lt;onset_T,0,IF(I388&gt;stop_t,0,sup_T2D))</f>
        <v>1</v>
      </c>
      <c r="M388" s="4">
        <f t="shared" si="23"/>
        <v>32</v>
      </c>
    </row>
    <row r="389" spans="9:13" x14ac:dyDescent="0.3">
      <c r="I389" s="4">
        <v>385</v>
      </c>
      <c r="J389" s="4">
        <f t="shared" ref="J389:J394" si="25">J388+J388*r_C*(1-J388/K_C)+comp_D2C*K388*J388</f>
        <v>3.2114429911216566E-10</v>
      </c>
      <c r="K389" s="4">
        <f t="shared" ref="K389:K394" si="26">K388+K388*IF(L389=0,r_D,r_D*inc_r_D)*(1-K388/(K_D+L389))+comp_C2D*J388*K388</f>
        <v>1.0999999997282628</v>
      </c>
      <c r="L389" s="4">
        <f t="shared" si="24"/>
        <v>1</v>
      </c>
      <c r="M389" s="4">
        <f t="shared" ref="M389:M394" si="27">I389/12</f>
        <v>32.083333333333336</v>
      </c>
    </row>
    <row r="390" spans="9:13" x14ac:dyDescent="0.3">
      <c r="I390" s="4">
        <v>386</v>
      </c>
      <c r="J390" s="4">
        <f t="shared" si="25"/>
        <v>2.986641981762974E-10</v>
      </c>
      <c r="K390" s="4">
        <f t="shared" si="26"/>
        <v>1.0999999997472842</v>
      </c>
      <c r="L390" s="4">
        <f t="shared" si="24"/>
        <v>1</v>
      </c>
      <c r="M390" s="4">
        <f t="shared" si="27"/>
        <v>32.166666666666664</v>
      </c>
    </row>
    <row r="391" spans="9:13" x14ac:dyDescent="0.3">
      <c r="I391" s="4">
        <v>387</v>
      </c>
      <c r="J391" s="4">
        <f t="shared" si="25"/>
        <v>2.7775770430567198E-10</v>
      </c>
      <c r="K391" s="4">
        <f t="shared" si="26"/>
        <v>1.0999999997649743</v>
      </c>
      <c r="L391" s="4">
        <f t="shared" si="24"/>
        <v>1</v>
      </c>
      <c r="M391" s="4">
        <f t="shared" si="27"/>
        <v>32.25</v>
      </c>
    </row>
    <row r="392" spans="9:13" x14ac:dyDescent="0.3">
      <c r="I392" s="4">
        <v>388</v>
      </c>
      <c r="J392" s="4">
        <f t="shared" si="25"/>
        <v>2.5831466500575858E-10</v>
      </c>
      <c r="K392" s="4">
        <f t="shared" si="26"/>
        <v>1.099999999781426</v>
      </c>
      <c r="L392" s="4">
        <f t="shared" si="24"/>
        <v>1</v>
      </c>
      <c r="M392" s="4">
        <f t="shared" si="27"/>
        <v>32.333333333333336</v>
      </c>
    </row>
    <row r="393" spans="9:13" x14ac:dyDescent="0.3">
      <c r="I393" s="4">
        <v>389</v>
      </c>
      <c r="J393" s="4">
        <f t="shared" si="25"/>
        <v>2.4023263845663869E-10</v>
      </c>
      <c r="K393" s="4">
        <f t="shared" si="26"/>
        <v>1.0999999997967262</v>
      </c>
      <c r="L393" s="4">
        <f t="shared" si="24"/>
        <v>1</v>
      </c>
      <c r="M393" s="4">
        <f t="shared" si="27"/>
        <v>32.416666666666664</v>
      </c>
    </row>
    <row r="394" spans="9:13" x14ac:dyDescent="0.3">
      <c r="I394" s="4">
        <v>390</v>
      </c>
      <c r="J394" s="4">
        <f t="shared" si="25"/>
        <v>2.234163537657838E-10</v>
      </c>
      <c r="K394" s="4">
        <f t="shared" si="26"/>
        <v>1.0999999998109555</v>
      </c>
      <c r="L394" s="4">
        <f t="shared" si="24"/>
        <v>1</v>
      </c>
      <c r="M394" s="4">
        <f t="shared" si="27"/>
        <v>32.5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Sheet2</vt:lpstr>
      <vt:lpstr>Sheet3</vt:lpstr>
      <vt:lpstr>comp_C2D</vt:lpstr>
      <vt:lpstr>comp_D2C</vt:lpstr>
      <vt:lpstr>inc_r_D</vt:lpstr>
      <vt:lpstr>ini_C</vt:lpstr>
      <vt:lpstr>ini_D</vt:lpstr>
      <vt:lpstr>K_C</vt:lpstr>
      <vt:lpstr>K_D</vt:lpstr>
      <vt:lpstr>onset_T</vt:lpstr>
      <vt:lpstr>r_C</vt:lpstr>
      <vt:lpstr>r_D</vt:lpstr>
      <vt:lpstr>stop_t</vt:lpstr>
      <vt:lpstr>sup_T2D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2013-09-25T07:12:30Z</dcterms:created>
  <dcterms:modified xsi:type="dcterms:W3CDTF">2014-03-14T13:01:59Z</dcterms:modified>
</cp:coreProperties>
</file>